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795" activeTab="1"/>
  </bookViews>
  <sheets>
    <sheet name="Fylkeskommunen" sheetId="1" r:id="rId1"/>
    <sheet name="Kommunene" sheetId="2" r:id="rId2"/>
    <sheet name="Ark3" sheetId="3" r:id="rId3"/>
  </sheets>
  <definedNames>
    <definedName name="Feriep">'Kommunene'!$L$4</definedName>
    <definedName name="MndAndel">'Kommunene'!$D$4</definedName>
    <definedName name="Pensjon">'Kommunene'!$H$4</definedName>
    <definedName name="RedLesepl">'Kommunene'!$F$4</definedName>
    <definedName name="Vardel">'Kommunene'!$N$4</definedName>
    <definedName name="Årsande">'Kommunene'!$J$4</definedName>
  </definedNames>
  <calcPr fullCalcOnLoad="1"/>
</workbook>
</file>

<file path=xl/sharedStrings.xml><?xml version="1.0" encoding="utf-8"?>
<sst xmlns="http://schemas.openxmlformats.org/spreadsheetml/2006/main" count="478" uniqueCount="470">
  <si>
    <t>Beregning av seniortiltak per fylkeskommune for våren 2002</t>
  </si>
  <si>
    <t>Fylkesnummer</t>
  </si>
  <si>
    <t>Fylkesnavn</t>
  </si>
  <si>
    <t>Seniorkostnad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</si>
  <si>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</si>
  <si>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</si>
  <si>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</si>
  <si>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</si>
  <si>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</si>
  <si>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</si>
  <si>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</si>
  <si>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</si>
  <si>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</si>
  <si>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</si>
  <si>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</si>
  <si>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</si>
  <si>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</si>
  <si>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</si>
  <si>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</si>
  <si>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</si>
  <si>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</si>
  <si>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</si>
  <si>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</si>
  <si>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Totalt</t>
  </si>
  <si>
    <t>Beregning av seniortiltak per kommune for våren 2002</t>
  </si>
  <si>
    <t>MndAndel</t>
  </si>
  <si>
    <t>RedLesepl</t>
  </si>
  <si>
    <t>Pensjon</t>
  </si>
  <si>
    <t>Årsandel</t>
  </si>
  <si>
    <t>Feriepenger</t>
  </si>
  <si>
    <t>Vardel</t>
  </si>
  <si>
    <t>Kommunenummer</t>
  </si>
  <si>
    <t>Kommunenavn</t>
  </si>
  <si>
    <t>PstU58</t>
  </si>
  <si>
    <t>breglonn</t>
  </si>
  <si>
    <t>var_til</t>
  </si>
  <si>
    <t>ftil_b</t>
  </si>
  <si>
    <t>ftil_a</t>
  </si>
  <si>
    <t>ovtbelop</t>
  </si>
  <si>
    <t>fovtim</t>
  </si>
  <si>
    <t>PstOv57</t>
  </si>
  <si>
    <t>ArbAvgSats</t>
  </si>
  <si>
    <t xml:space="preserve">Seniorkostnad </t>
  </si>
  <si>
    <t>Halden</t>
  </si>
  <si>
    <t>Moss</t>
  </si>
  <si>
    <t>Sarpsborg</t>
  </si>
  <si>
    <t>Fredrikstad</t>
  </si>
  <si>
    <t>Hvaler</t>
  </si>
  <si>
    <t>Aremark</t>
  </si>
  <si>
    <t>Marker</t>
  </si>
  <si>
    <t>Rømskog</t>
  </si>
  <si>
    <t>Trøgstad</t>
  </si>
  <si>
    <t>Spydeberg</t>
  </si>
  <si>
    <t>Askim</t>
  </si>
  <si>
    <t>Eidsberg</t>
  </si>
  <si>
    <t>Skiptvet</t>
  </si>
  <si>
    <t>Rakkestad</t>
  </si>
  <si>
    <t>Råde</t>
  </si>
  <si>
    <t>Rygge</t>
  </si>
  <si>
    <t>Våler</t>
  </si>
  <si>
    <t>Hobøl</t>
  </si>
  <si>
    <t>Vestby</t>
  </si>
  <si>
    <t>Ski</t>
  </si>
  <si>
    <t>Ås</t>
  </si>
  <si>
    <t>Frogn</t>
  </si>
  <si>
    <t>Nesodden</t>
  </si>
  <si>
    <t>Oppegård</t>
  </si>
  <si>
    <t>Bærum</t>
  </si>
  <si>
    <t>Asker</t>
  </si>
  <si>
    <t>Aurskog-Høland</t>
  </si>
  <si>
    <t>Sørum</t>
  </si>
  <si>
    <t>Fet</t>
  </si>
  <si>
    <t>Rælingen</t>
  </si>
  <si>
    <t>Enebakk</t>
  </si>
  <si>
    <t>Lørenskog</t>
  </si>
  <si>
    <t>Skedsmo</t>
  </si>
  <si>
    <t>Nittedal</t>
  </si>
  <si>
    <t>Gjerdrum</t>
  </si>
  <si>
    <t>Ullensaker</t>
  </si>
  <si>
    <t>Nes</t>
  </si>
  <si>
    <t>Eidsvoll</t>
  </si>
  <si>
    <t>Nannestad</t>
  </si>
  <si>
    <t>Hurdal</t>
  </si>
  <si>
    <t>Kongsvinger</t>
  </si>
  <si>
    <t>Hamar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</si>
  <si>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</si>
  <si>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</si>
  <si>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</si>
  <si>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</si>
  <si>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</si>
  <si>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</si>
  <si>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</si>
  <si>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</si>
  <si>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</si>
  <si>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</si>
  <si>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</si>
  <si>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</si>
  <si>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</si>
  <si>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</si>
  <si>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</si>
  <si>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</si>
  <si>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</si>
  <si>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</si>
  <si>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</si>
  <si>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Lillehammer</t>
  </si>
  <si>
    <t>Gjøvik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</si>
  <si>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</si>
  <si>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</si>
  <si>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</si>
  <si>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</si>
  <si>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</si>
  <si>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</si>
  <si>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</si>
  <si>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</si>
  <si>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</si>
  <si>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</si>
  <si>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</si>
  <si>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</si>
  <si>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</si>
  <si>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Jevnaker</t>
  </si>
  <si>
    <t>Lunner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</si>
  <si>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</si>
  <si>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</si>
  <si>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</si>
  <si>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</si>
  <si>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</si>
  <si>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</si>
  <si>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</si>
  <si>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</si>
  <si>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</si>
  <si>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Drammen</t>
  </si>
  <si>
    <t>Kongsberg</t>
  </si>
  <si>
    <t>Ringerike</t>
  </si>
  <si>
    <t>Hole</t>
  </si>
  <si>
    <t>Flå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</si>
  <si>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</si>
  <si>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</si>
  <si>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</si>
  <si>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</si>
  <si>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</si>
  <si>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</si>
  <si>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</si>
  <si>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</si>
  <si>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Nedre Eiker</t>
  </si>
  <si>
    <t>Lier</t>
  </si>
  <si>
    <t>Røyken</t>
  </si>
  <si>
    <t>Hurum</t>
  </si>
  <si>
    <t>Flesberg</t>
  </si>
  <si>
    <t>Rollag</t>
  </si>
  <si>
    <t>Nore og Uvdal</t>
  </si>
  <si>
    <t>Borre</t>
  </si>
  <si>
    <t>Holmestrand</t>
  </si>
  <si>
    <t>Tønsberg</t>
  </si>
  <si>
    <t>Sandefjord</t>
  </si>
  <si>
    <t>Larvik</t>
  </si>
  <si>
    <t>Svelvik</t>
  </si>
  <si>
    <t>Sande</t>
  </si>
  <si>
    <t>Hof</t>
  </si>
  <si>
    <t>Våle</t>
  </si>
  <si>
    <t>Ramnes</t>
  </si>
  <si>
    <t>Andebu</t>
  </si>
  <si>
    <t>Stokke</t>
  </si>
  <si>
    <t>Nøtterøy</t>
  </si>
  <si>
    <t>Tjøme</t>
  </si>
  <si>
    <t>Lardal</t>
  </si>
  <si>
    <t>Porsgrunn</t>
  </si>
  <si>
    <t>Skien</t>
  </si>
  <si>
    <t>Notodden</t>
  </si>
  <si>
    <t>Siljan</t>
  </si>
  <si>
    <t>Bamble</t>
  </si>
  <si>
    <t>Kragerø</t>
  </si>
  <si>
    <t>Drangedal</t>
  </si>
  <si>
    <t>Nome</t>
  </si>
  <si>
    <t>Bø</t>
  </si>
  <si>
    <t>Sauherad</t>
  </si>
  <si>
    <t>Tinn</t>
  </si>
  <si>
    <t>Seljord</t>
  </si>
  <si>
    <t>Kviteseid</t>
  </si>
  <si>
    <t>Nissedal</t>
  </si>
  <si>
    <t>Fyresdal</t>
  </si>
  <si>
    <t>Tokke</t>
  </si>
  <si>
    <t>Vinje</t>
  </si>
  <si>
    <t>Risør</t>
  </si>
  <si>
    <t>Grimstad</t>
  </si>
  <si>
    <t>Arendal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</si>
  <si>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</si>
  <si>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</si>
  <si>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</si>
  <si>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</si>
  <si>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</si>
  <si>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</si>
  <si>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</si>
  <si>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</si>
  <si>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</si>
  <si>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</si>
  <si>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</si>
  <si>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</si>
  <si>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Kristiansand</t>
  </si>
  <si>
    <t>Mandal</t>
  </si>
  <si>
    <t>Farsund</t>
  </si>
  <si>
    <t>Flekkefjord</t>
  </si>
  <si>
    <t>Vennesla</t>
  </si>
  <si>
    <t>Songdalen</t>
  </si>
  <si>
    <t>Søgne</t>
  </si>
  <si>
    <t>Marnardal</t>
  </si>
  <si>
    <t>Åseral</t>
  </si>
  <si>
    <t>Audnedal</t>
  </si>
  <si>
    <t>Lindesnes</t>
  </si>
  <si>
    <t>Lyngdal</t>
  </si>
  <si>
    <t>Hægebostad</t>
  </si>
  <si>
    <t>Kvinesdal</t>
  </si>
  <si>
    <t>Sirdal</t>
  </si>
  <si>
    <t>Eigersund</t>
  </si>
  <si>
    <t>Sandnes</t>
  </si>
  <si>
    <t>Stavanger</t>
  </si>
  <si>
    <t>Haugesund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</si>
  <si>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</si>
  <si>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</si>
  <si>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</si>
  <si>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</si>
  <si>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</si>
  <si>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</si>
  <si>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</si>
  <si>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</si>
  <si>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</si>
  <si>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Forsand</t>
  </si>
  <si>
    <t>Strand</t>
  </si>
  <si>
    <t>Hjelmeland</t>
  </si>
  <si>
    <t>Suldal</t>
  </si>
  <si>
    <t>Sauda</t>
  </si>
  <si>
    <t>Finnøy</t>
  </si>
  <si>
    <t>Rennesøy</t>
  </si>
  <si>
    <t>Kvitsøy</t>
  </si>
  <si>
    <t>Bokn</t>
  </si>
  <si>
    <t>Tysvær</t>
  </si>
  <si>
    <t>Karmøy</t>
  </si>
  <si>
    <t>Utsira</t>
  </si>
  <si>
    <t>Vindafjord</t>
  </si>
  <si>
    <t>Bergen</t>
  </si>
  <si>
    <t>Etne</t>
  </si>
  <si>
    <t>Ølen</t>
  </si>
  <si>
    <t>Sveio</t>
  </si>
  <si>
    <t>Bømlo</t>
  </si>
  <si>
    <t>Stord</t>
  </si>
  <si>
    <t>Fitjar</t>
  </si>
  <si>
    <t>Tysnes</t>
  </si>
  <si>
    <t>Kvinnherad</t>
  </si>
  <si>
    <t>Jondal</t>
  </si>
  <si>
    <t>Odda</t>
  </si>
  <si>
    <t>Ullensvang</t>
  </si>
  <si>
    <t>Eidfjord</t>
  </si>
  <si>
    <t>Ulvik</t>
  </si>
  <si>
    <t>Granvin</t>
  </si>
  <si>
    <t>Voss</t>
  </si>
  <si>
    <t>Kvam</t>
  </si>
  <si>
    <t>Fusa</t>
  </si>
  <si>
    <t>Samnanger</t>
  </si>
  <si>
    <t>Austevoll</t>
  </si>
  <si>
    <t>Sund</t>
  </si>
  <si>
    <t>Fjell</t>
  </si>
  <si>
    <t>Askøy</t>
  </si>
  <si>
    <t>Vaksdal</t>
  </si>
  <si>
    <t>Modalen</t>
  </si>
  <si>
    <t>Osterøy</t>
  </si>
  <si>
    <t>Meland</t>
  </si>
  <si>
    <t>Øygarden</t>
  </si>
  <si>
    <t>Radøy</t>
  </si>
  <si>
    <t>Lindås</t>
  </si>
  <si>
    <t>Austrheim</t>
  </si>
  <si>
    <t>Fedje</t>
  </si>
  <si>
    <t>Masfjorden</t>
  </si>
  <si>
    <t>Flora</t>
  </si>
  <si>
    <t>Gulen</t>
  </si>
  <si>
    <t>Solund</t>
  </si>
  <si>
    <t>Hyllestad</t>
  </si>
  <si>
    <t>Høyanger</t>
  </si>
  <si>
    <t>Vik</t>
  </si>
  <si>
    <t>Balestrand</t>
  </si>
  <si>
    <t>Leikanger</t>
  </si>
  <si>
    <t>Sogndal</t>
  </si>
  <si>
    <t>Aurland</t>
  </si>
  <si>
    <t>Lærdal</t>
  </si>
  <si>
    <t>Årdal</t>
  </si>
  <si>
    <t>Luster</t>
  </si>
  <si>
    <t>Askvoll</t>
  </si>
  <si>
    <t>Fjaler</t>
  </si>
  <si>
    <t>Gaular</t>
  </si>
  <si>
    <t>Jølster</t>
  </si>
  <si>
    <t>Førde</t>
  </si>
  <si>
    <t>Naustdal</t>
  </si>
  <si>
    <t>Bremanger</t>
  </si>
  <si>
    <t>Vågsøy</t>
  </si>
  <si>
    <t>Selje</t>
  </si>
  <si>
    <t>Eid</t>
  </si>
  <si>
    <t>Hornindal</t>
  </si>
  <si>
    <t>Gloppen</t>
  </si>
  <si>
    <t>Stryn</t>
  </si>
  <si>
    <t>Molde</t>
  </si>
  <si>
    <t>Kristiansund</t>
  </si>
  <si>
    <t>Ålesund</t>
  </si>
  <si>
    <t>Vanylven</t>
  </si>
  <si>
    <t>Herøy</t>
  </si>
  <si>
    <t>Ulstein</t>
  </si>
  <si>
    <t>Hareid</t>
  </si>
  <si>
    <t>Volda</t>
  </si>
  <si>
    <t>Ørsta</t>
  </si>
  <si>
    <t>Ørskog</t>
  </si>
  <si>
    <t>Norddal</t>
  </si>
  <si>
    <t>Stranda</t>
  </si>
  <si>
    <t>Stordal</t>
  </si>
  <si>
    <t>Sykkylven</t>
  </si>
  <si>
    <t>Skodje</t>
  </si>
  <si>
    <t>Sula</t>
  </si>
  <si>
    <t>Giske</t>
  </si>
  <si>
    <t>Haram</t>
  </si>
  <si>
    <t>Vestnes</t>
  </si>
  <si>
    <t>Rauma</t>
  </si>
  <si>
    <t>Nesset</t>
  </si>
  <si>
    <t>Midsund</t>
  </si>
  <si>
    <t>Sandøy</t>
  </si>
  <si>
    <t>Aukra</t>
  </si>
  <si>
    <t>Fræna</t>
  </si>
  <si>
    <t>Eide</t>
  </si>
  <si>
    <t>Averøy</t>
  </si>
  <si>
    <t>Frei</t>
  </si>
  <si>
    <t>Gjemnes</t>
  </si>
  <si>
    <t>Tingvoll</t>
  </si>
  <si>
    <t>Sunndal</t>
  </si>
  <si>
    <t>Surnadal</t>
  </si>
  <si>
    <t>Rindal</t>
  </si>
  <si>
    <t>Aure</t>
  </si>
  <si>
    <t>Halsa</t>
  </si>
  <si>
    <t>Tustna</t>
  </si>
  <si>
    <t>Smøla</t>
  </si>
  <si>
    <t>Trondheim</t>
  </si>
  <si>
    <t>Hemne</t>
  </si>
  <si>
    <t>Snillfjord</t>
  </si>
  <si>
    <t>Hitra</t>
  </si>
  <si>
    <t>Frøya</t>
  </si>
  <si>
    <t>Ørland</t>
  </si>
  <si>
    <t>Agdenes</t>
  </si>
  <si>
    <t>Rissa</t>
  </si>
  <si>
    <t>Bjugn</t>
  </si>
  <si>
    <t>Åfjord</t>
  </si>
  <si>
    <t>Roan</t>
  </si>
  <si>
    <t>Osen</t>
  </si>
  <si>
    <t>Oppdal</t>
  </si>
  <si>
    <t>Rennebu</t>
  </si>
  <si>
    <t>Meldal</t>
  </si>
  <si>
    <t>Orkdal</t>
  </si>
  <si>
    <t>Røros</t>
  </si>
  <si>
    <t>Holtålen</t>
  </si>
  <si>
    <t>Midtre Gauldal</t>
  </si>
  <si>
    <t>Melhus</t>
  </si>
  <si>
    <t>Skaun</t>
  </si>
  <si>
    <t>Klæbu</t>
  </si>
  <si>
    <t>Malvik</t>
  </si>
  <si>
    <t>Selbu</t>
  </si>
  <si>
    <t>Tydal</t>
  </si>
  <si>
    <t>Steinkjer</t>
  </si>
  <si>
    <t>Namsos</t>
  </si>
  <si>
    <t>Meråker</t>
  </si>
  <si>
    <t>Stjørdal</t>
  </si>
  <si>
    <t>Frosta</t>
  </si>
  <si>
    <t>Leksvik</t>
  </si>
  <si>
    <t>Levanger</t>
  </si>
  <si>
    <t>Verdal</t>
  </si>
  <si>
    <t>Mosvik</t>
  </si>
  <si>
    <t>Verran</t>
  </si>
  <si>
    <t>Namdalseid</t>
  </si>
  <si>
    <t>Inderøy</t>
  </si>
  <si>
    <t>Snåsa</t>
  </si>
  <si>
    <t>Lierne</t>
  </si>
  <si>
    <t>Røyrvik</t>
  </si>
  <si>
    <t>Namsskogan</t>
  </si>
  <si>
    <t>Grong</t>
  </si>
  <si>
    <t>Høylandet</t>
  </si>
  <si>
    <t>Overhalla</t>
  </si>
  <si>
    <t>Fosnes</t>
  </si>
  <si>
    <t>Flatanger</t>
  </si>
  <si>
    <t>Vikna</t>
  </si>
  <si>
    <t>Nærøy</t>
  </si>
  <si>
    <t>Leka</t>
  </si>
  <si>
    <t>Bodø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</si>
  <si>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</si>
  <si>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</si>
  <si>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</si>
  <si>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</si>
  <si>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</si>
  <si>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</si>
  <si>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</si>
  <si>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</si>
  <si>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</si>
  <si>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</si>
  <si>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</si>
  <si>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</si>
  <si>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</si>
  <si>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</si>
  <si>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</si>
  <si>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</si>
  <si>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</si>
  <si>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</si>
  <si>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</si>
  <si>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</si>
  <si>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</si>
  <si>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</si>
  <si>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</t>
  </si>
  <si>
    <t>Skjerstad</t>
  </si>
  <si>
    <t>Sørfold</t>
  </si>
  <si>
    <t>Steigen</t>
  </si>
  <si>
    <t>Hamarøy</t>
  </si>
  <si>
    <t>Tysfjord</t>
  </si>
  <si>
    <t>Lødingen</t>
  </si>
  <si>
    <t>Tjeldsund</t>
  </si>
  <si>
    <t>Evenes</t>
  </si>
  <si>
    <t>Ballangen</t>
  </si>
  <si>
    <t>Røst</t>
  </si>
  <si>
    <t>Værøy</t>
  </si>
  <si>
    <t>Flakstad</t>
  </si>
  <si>
    <t>Vestvågøy</t>
  </si>
  <si>
    <t>Vågan</t>
  </si>
  <si>
    <t>Hadsel</t>
  </si>
  <si>
    <t>Øksnes</t>
  </si>
  <si>
    <t>Sortland</t>
  </si>
  <si>
    <t>Andøy</t>
  </si>
  <si>
    <t>Moskenes</t>
  </si>
  <si>
    <t>Harstad</t>
  </si>
  <si>
    <t>Tromsø</t>
  </si>
  <si>
    <t>Kvæfjord</t>
  </si>
  <si>
    <t>Skånland</t>
  </si>
  <si>
    <t>Bjarkøy</t>
  </si>
  <si>
    <t>Ibestad</t>
  </si>
  <si>
    <t>Gratangen</t>
  </si>
  <si>
    <t>Lavangen</t>
  </si>
  <si>
    <t>Bardu</t>
  </si>
  <si>
    <t>Salangen</t>
  </si>
  <si>
    <t>Målselv</t>
  </si>
  <si>
    <t>Sørreisa</t>
  </si>
  <si>
    <t>Dyrøy</t>
  </si>
  <si>
    <t>Tranøy</t>
  </si>
  <si>
    <t>Torsken</t>
  </si>
  <si>
    <t>Berg</t>
  </si>
  <si>
    <t>Lenvik</t>
  </si>
  <si>
    <t>Balsfjord</t>
  </si>
  <si>
    <t>Karlsøy</t>
  </si>
  <si>
    <t>Lyngen</t>
  </si>
  <si>
    <t>Storfjord</t>
  </si>
  <si>
    <t>Kåfjord</t>
  </si>
  <si>
    <t>Skjervøy</t>
  </si>
  <si>
    <t>Nordreisa</t>
  </si>
  <si>
    <t>Kvænangen</t>
  </si>
  <si>
    <t>Vardø</t>
  </si>
  <si>
    <t>Vadsø</t>
  </si>
  <si>
    <t>Hammerfest</t>
  </si>
  <si>
    <t>Kautokeino</t>
  </si>
  <si>
    <t>Alta</t>
  </si>
  <si>
    <t>Loppa</t>
  </si>
  <si>
    <t>Hasvik</t>
  </si>
  <si>
    <t>Kvalsund</t>
  </si>
  <si>
    <t>Måsøy</t>
  </si>
  <si>
    <t>Nordkapp</t>
  </si>
  <si>
    <t>Porsanger</t>
  </si>
  <si>
    <t>Karasjok</t>
  </si>
  <si>
    <t>Lebesby</t>
  </si>
  <si>
    <t>Gamvik</t>
  </si>
  <si>
    <t>Berlevåg</t>
  </si>
  <si>
    <t>Tana</t>
  </si>
  <si>
    <t>Nesseby</t>
  </si>
  <si>
    <t>Båtsfjord</t>
  </si>
  <si>
    <t>Sør-Varanger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</si>
</sst>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.000"/>
  </numFmts>
  <fonts count="7">
    <font>
      <sz val="10"/>
      <name val="Arial"/>
      <family val="0"/>
    </font>
    <font>
      <sz val="14"/>
      <name val="Arial"/>
      <family val="2"/>
    </font>
    <font>
      <sz val="10"/>
      <color indexed="8"/>
      <name val="MS Serif"/>
      <family val="1"/>
    </font>
    <font>
      <sz val="10"/>
      <color indexed="8"/>
      <name val="MS Sans Serif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15" applyFont="1" applyFill="1" applyBorder="1" applyAlignment="1">
      <alignment horizontal="left" wrapText="1"/>
      <protection/>
    </xf>
    <xf numFmtId="3" fontId="0" fillId="0" borderId="0" xfId="0" applyNumberFormat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5" fillId="0" borderId="3" xfId="15" applyFont="1" applyFill="1" applyBorder="1" applyAlignment="1">
      <alignment horizontal="center"/>
      <protection/>
    </xf>
    <xf numFmtId="0" fontId="5" fillId="0" borderId="3" xfId="16" applyFont="1" applyFill="1" applyBorder="1" applyAlignment="1">
      <alignment horizontal="center"/>
      <protection/>
    </xf>
    <xf numFmtId="3" fontId="4" fillId="0" borderId="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15" applyFont="1" applyFill="1" applyBorder="1" applyAlignment="1">
      <alignment horizontal="right"/>
      <protection/>
    </xf>
    <xf numFmtId="0" fontId="6" fillId="0" borderId="0" xfId="16" applyFont="1" applyFill="1" applyBorder="1" applyAlignment="1">
      <alignment horizontal="left"/>
      <protection/>
    </xf>
    <xf numFmtId="0" fontId="6" fillId="0" borderId="0" xfId="16" applyFont="1" applyFill="1" applyBorder="1" applyAlignment="1">
      <alignment horizontal="right"/>
      <protection/>
    </xf>
    <xf numFmtId="0" fontId="6" fillId="0" borderId="3" xfId="15" applyFont="1" applyFill="1" applyBorder="1" applyAlignment="1">
      <alignment horizontal="right"/>
      <protection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</cellXfs>
  <cellStyles count="8">
    <cellStyle name="Normal" xfId="0"/>
    <cellStyle name="Normal_Ark1" xfId="15"/>
    <cellStyle name="Normal_Grunnskoler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D12" sqref="D12"/>
    </sheetView>
  </sheetViews>
  <sheetFormatPr defaultColWidth="11.421875" defaultRowHeight="12.75"/>
  <cols>
    <col min="1" max="1" width="13.421875" style="0" customWidth="1"/>
    <col min="2" max="2" width="18.8515625" style="0" customWidth="1"/>
    <col min="3" max="3" width="12.8515625" style="0" customWidth="1"/>
  </cols>
  <sheetData>
    <row r="1" ht="18">
      <c r="A1" s="1" t="s">
        <v>0</v>
      </c>
    </row>
    <row r="2" ht="18">
      <c r="A2" s="1"/>
    </row>
    <row r="3" spans="1:3" ht="12.75">
      <c r="A3" s="2" t="s">
        <v>1</v>
      </c>
      <c r="B3" s="2" t="s">
        <v>2</v>
      </c>
      <c r="C3" s="2" t="s">
        <v>3</v>
      </c>
    </row>
    <row r="4" spans="1:3" ht="12.75">
      <c r="A4">
        <v>1</v>
      </c>
      <c r="B4" s="3" t="s">
        <v>4</v>
      </c>
      <c r="C4" s="4">
        <v>419000</v>
      </c>
    </row>
    <row r="5" spans="1:3" ht="12.75">
      <c r="A5">
        <v>2</v>
      </c>
      <c r="B5" s="3" t="s">
        <v>5</v>
      </c>
      <c r="C5" s="4">
        <v>790000</v>
      </c>
    </row>
    <row r="6" spans="1:3" ht="12.75">
      <c r="A6">
        <v>3</v>
      </c>
      <c r="B6" s="3" t="s">
        <v>6</v>
      </c>
      <c r="C6" s="4">
        <v>563600</v>
      </c>
    </row>
    <row r="7" spans="1:3" ht="12.75">
      <c r="A7">
        <v>4</v>
      </c>
      <c r="B7" s="3" t="s">
        <v>7</v>
      </c>
      <c r="C7" s="4">
        <v>356500</v>
      </c>
    </row>
    <row r="8" spans="1:3" ht="12.75">
      <c r="A8">
        <v>5</v>
      </c>
      <c r="B8" s="3" t="s">
        <v>8</v>
      </c>
      <c r="C8" s="4">
        <v>362700</v>
      </c>
    </row>
    <row r="9" spans="1:3" ht="12.75">
      <c r="A9">
        <v>6</v>
      </c>
      <c r="B9" s="3" t="s">
        <v>9</v>
      </c>
      <c r="C9" s="4">
        <v>449800</v>
      </c>
    </row>
    <row r="10" spans="1:3" ht="12.75">
      <c r="A10">
        <v>7</v>
      </c>
      <c r="B10" s="3" t="s">
        <v>10</v>
      </c>
      <c r="C10" s="4">
        <v>429500</v>
      </c>
    </row>
    <row r="11" spans="1:3" ht="12.75">
      <c r="A11">
        <v>8</v>
      </c>
      <c r="B11" s="3" t="s">
        <v>11</v>
      </c>
      <c r="C11" s="4">
        <v>291400</v>
      </c>
    </row>
    <row r="12" spans="1:3" ht="12.75">
      <c r="A12">
        <v>9</v>
      </c>
      <c r="B12" s="3" t="s">
        <v>12</v>
      </c>
      <c r="C12" s="4">
        <v>251200</v>
      </c>
    </row>
    <row r="13" spans="1:3" ht="12.75">
      <c r="A13">
        <v>10</v>
      </c>
      <c r="B13" s="3" t="s">
        <v>13</v>
      </c>
      <c r="C13" s="4">
        <v>285500</v>
      </c>
    </row>
    <row r="14" spans="1:3" ht="12.75">
      <c r="A14">
        <v>11</v>
      </c>
      <c r="B14" s="3" t="s">
        <v>14</v>
      </c>
      <c r="C14" s="4">
        <v>580000</v>
      </c>
    </row>
    <row r="15" spans="1:3" ht="12.75">
      <c r="A15">
        <v>12</v>
      </c>
      <c r="B15" s="3" t="s">
        <v>15</v>
      </c>
      <c r="C15" s="4">
        <v>935800</v>
      </c>
    </row>
    <row r="16" spans="1:3" ht="12.75">
      <c r="A16">
        <v>14</v>
      </c>
      <c r="B16" s="3" t="s">
        <v>16</v>
      </c>
      <c r="C16" s="4">
        <v>197600</v>
      </c>
    </row>
    <row r="17" spans="1:3" ht="12.75">
      <c r="A17">
        <v>15</v>
      </c>
      <c r="B17" s="3" t="s">
        <v>17</v>
      </c>
      <c r="C17" s="4">
        <v>470900</v>
      </c>
    </row>
    <row r="18" spans="1:3" ht="12.75">
      <c r="A18">
        <v>16</v>
      </c>
      <c r="B18" s="3" t="s">
        <v>18</v>
      </c>
      <c r="C18" s="4">
        <v>526400</v>
      </c>
    </row>
    <row r="19" spans="1:3" ht="12.75">
      <c r="A19">
        <v>17</v>
      </c>
      <c r="B19" s="3" t="s">
        <v>19</v>
      </c>
      <c r="C19" s="4">
        <v>265500</v>
      </c>
    </row>
    <row r="20" spans="1:3" ht="12.75">
      <c r="A20">
        <v>18</v>
      </c>
      <c r="B20" s="3" t="s">
        <v>20</v>
      </c>
      <c r="C20" s="4">
        <v>409400</v>
      </c>
    </row>
    <row r="21" spans="1:3" ht="12.75">
      <c r="A21">
        <v>19</v>
      </c>
      <c r="B21" s="3" t="s">
        <v>21</v>
      </c>
      <c r="C21" s="4">
        <v>269200</v>
      </c>
    </row>
    <row r="22" spans="1:3" ht="12.75">
      <c r="A22">
        <v>20</v>
      </c>
      <c r="B22" s="3" t="s">
        <v>22</v>
      </c>
      <c r="C22" s="4">
        <v>88800</v>
      </c>
    </row>
    <row r="23" spans="1:3" ht="12.75">
      <c r="A23">
        <v>21</v>
      </c>
      <c r="C23" s="4">
        <v>2400</v>
      </c>
    </row>
    <row r="24" spans="1:3" ht="13.5" thickBot="1">
      <c r="A24" s="5" t="s">
        <v>23</v>
      </c>
      <c r="B24" s="5"/>
      <c r="C24" s="6">
        <v>7945200</v>
      </c>
    </row>
    <row r="25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9"/>
  <sheetViews>
    <sheetView tabSelected="1" workbookViewId="0" topLeftCell="A1">
      <selection activeCell="N18" sqref="N18"/>
    </sheetView>
  </sheetViews>
  <sheetFormatPr defaultColWidth="11.421875" defaultRowHeight="12.75"/>
  <cols>
    <col min="1" max="1" width="20.00390625" style="7" customWidth="1"/>
    <col min="2" max="2" width="14.421875" style="7" customWidth="1"/>
    <col min="3" max="10" width="0" style="7" hidden="1" customWidth="1"/>
    <col min="11" max="11" width="11.421875" style="7" hidden="1" customWidth="1"/>
    <col min="12" max="12" width="14.57421875" style="8" customWidth="1"/>
    <col min="13" max="16384" width="11.421875" style="7" customWidth="1"/>
  </cols>
  <sheetData>
    <row r="1" ht="24" customHeight="1">
      <c r="A1" s="1" t="s">
        <v>24</v>
      </c>
    </row>
    <row r="4" spans="3:14" ht="12.75" hidden="1">
      <c r="C4" s="7" t="s">
        <v>25</v>
      </c>
      <c r="D4" s="9">
        <f>12-23/(52*5/12)</f>
        <v>10.938461538461539</v>
      </c>
      <c r="E4" s="7" t="s">
        <v>26</v>
      </c>
      <c r="F4" s="7">
        <v>0.01</v>
      </c>
      <c r="G4" s="7" t="s">
        <v>27</v>
      </c>
      <c r="H4" s="7">
        <v>0.08</v>
      </c>
      <c r="I4" s="7" t="s">
        <v>28</v>
      </c>
      <c r="J4" s="7">
        <f>7/12</f>
        <v>0.5833333333333334</v>
      </c>
      <c r="K4" s="7" t="s">
        <v>29</v>
      </c>
      <c r="L4" s="10">
        <v>0.111</v>
      </c>
      <c r="M4" s="7" t="s">
        <v>30</v>
      </c>
      <c r="N4" s="7">
        <f>38/6</f>
        <v>6.333333333333333</v>
      </c>
    </row>
    <row r="5" spans="1:12" s="14" customFormat="1" ht="12.75">
      <c r="A5" s="11" t="s">
        <v>31</v>
      </c>
      <c r="B5" s="12" t="s">
        <v>32</v>
      </c>
      <c r="C5" s="11" t="s">
        <v>33</v>
      </c>
      <c r="D5" s="11" t="s">
        <v>34</v>
      </c>
      <c r="E5" s="11" t="s">
        <v>35</v>
      </c>
      <c r="F5" s="11" t="s">
        <v>36</v>
      </c>
      <c r="G5" s="11" t="s">
        <v>37</v>
      </c>
      <c r="H5" s="11" t="s">
        <v>38</v>
      </c>
      <c r="I5" s="11" t="s">
        <v>39</v>
      </c>
      <c r="J5" s="11" t="s">
        <v>40</v>
      </c>
      <c r="K5" s="12" t="s">
        <v>41</v>
      </c>
      <c r="L5" s="13" t="s">
        <v>42</v>
      </c>
    </row>
    <row r="6" spans="1:12" ht="12.75">
      <c r="A6" s="15">
        <v>101</v>
      </c>
      <c r="B6" s="16" t="s">
        <v>43</v>
      </c>
      <c r="C6" s="15">
        <v>26402</v>
      </c>
      <c r="D6" s="15">
        <v>6523259</v>
      </c>
      <c r="E6" s="15">
        <v>0</v>
      </c>
      <c r="F6" s="15">
        <v>177520</v>
      </c>
      <c r="G6" s="15">
        <v>0</v>
      </c>
      <c r="H6" s="15">
        <v>19665</v>
      </c>
      <c r="I6" s="15">
        <v>0</v>
      </c>
      <c r="J6" s="15">
        <v>4464</v>
      </c>
      <c r="K6" s="17">
        <v>0.141</v>
      </c>
      <c r="L6" s="8">
        <f>ROUND(((D6+F6+G6+I6)*MndAndel+(E6+H6)*Vardel)*(1+Feriep)*(1+Pensjon)*(1+K6)/C6*RedLesepl*J6*Årsande,-2)</f>
        <v>99100</v>
      </c>
    </row>
    <row r="7" spans="1:12" ht="12.75">
      <c r="A7" s="15">
        <v>104</v>
      </c>
      <c r="B7" s="16" t="s">
        <v>44</v>
      </c>
      <c r="C7" s="15">
        <v>24244</v>
      </c>
      <c r="D7" s="15">
        <v>5751995</v>
      </c>
      <c r="E7" s="15">
        <v>0</v>
      </c>
      <c r="F7" s="15">
        <v>163662</v>
      </c>
      <c r="G7" s="15">
        <v>0</v>
      </c>
      <c r="H7" s="15">
        <v>108364</v>
      </c>
      <c r="I7" s="15">
        <v>0</v>
      </c>
      <c r="J7" s="15">
        <v>2629</v>
      </c>
      <c r="K7" s="17">
        <v>0.141</v>
      </c>
      <c r="L7" s="8">
        <f aca="true" t="shared" si="0" ref="L7:L70">ROUND(((D7+F7+G7+I7)*MndAndel+(E7+H7)*Vardel)*(1+Feriep)*(1+Pensjon)*(1+K7)/C7*RedLesepl*J7*Årsande,-2)</f>
        <v>56600</v>
      </c>
    </row>
    <row r="8" spans="1:12" ht="12.75">
      <c r="A8" s="15">
        <v>105</v>
      </c>
      <c r="B8" s="16" t="s">
        <v>45</v>
      </c>
      <c r="C8" s="15">
        <v>52905</v>
      </c>
      <c r="D8" s="15">
        <v>12581651</v>
      </c>
      <c r="E8" s="15">
        <v>49595</v>
      </c>
      <c r="F8" s="15">
        <v>362890</v>
      </c>
      <c r="G8" s="15">
        <v>0</v>
      </c>
      <c r="H8" s="15">
        <v>318189</v>
      </c>
      <c r="I8" s="15">
        <v>37450</v>
      </c>
      <c r="J8" s="15">
        <v>8239</v>
      </c>
      <c r="K8" s="17">
        <v>0.141</v>
      </c>
      <c r="L8" s="8">
        <f t="shared" si="0"/>
        <v>179500</v>
      </c>
    </row>
    <row r="9" spans="1:12" ht="12.75">
      <c r="A9" s="15">
        <v>106</v>
      </c>
      <c r="B9" s="16" t="s">
        <v>46</v>
      </c>
      <c r="C9" s="15">
        <v>78919</v>
      </c>
      <c r="D9" s="15">
        <v>18803831</v>
      </c>
      <c r="E9" s="15">
        <v>18098</v>
      </c>
      <c r="F9" s="15">
        <v>613750</v>
      </c>
      <c r="G9" s="15">
        <v>14214</v>
      </c>
      <c r="H9" s="15">
        <v>103294</v>
      </c>
      <c r="I9" s="15">
        <v>0</v>
      </c>
      <c r="J9" s="15">
        <v>8173</v>
      </c>
      <c r="K9" s="17">
        <v>0.141</v>
      </c>
      <c r="L9" s="8">
        <f t="shared" si="0"/>
        <v>176400</v>
      </c>
    </row>
    <row r="10" spans="1:12" ht="12.75">
      <c r="A10" s="15">
        <v>111</v>
      </c>
      <c r="B10" s="16" t="s">
        <v>47</v>
      </c>
      <c r="C10" s="15">
        <v>3296</v>
      </c>
      <c r="D10" s="15">
        <v>808522</v>
      </c>
      <c r="E10" s="15">
        <v>0</v>
      </c>
      <c r="F10" s="15">
        <v>28384</v>
      </c>
      <c r="G10" s="15">
        <v>0</v>
      </c>
      <c r="H10" s="15">
        <v>20669</v>
      </c>
      <c r="I10" s="15">
        <v>1203</v>
      </c>
      <c r="J10" s="15">
        <v>398</v>
      </c>
      <c r="K10" s="17">
        <v>0.141</v>
      </c>
      <c r="L10" s="8">
        <f t="shared" si="0"/>
        <v>9000</v>
      </c>
    </row>
    <row r="11" spans="1:12" ht="12.75">
      <c r="A11" s="15">
        <v>118</v>
      </c>
      <c r="B11" s="16" t="s">
        <v>48</v>
      </c>
      <c r="C11" s="15">
        <v>1868</v>
      </c>
      <c r="D11" s="15">
        <v>445078</v>
      </c>
      <c r="E11" s="15">
        <v>0</v>
      </c>
      <c r="F11" s="15">
        <v>16261</v>
      </c>
      <c r="G11" s="15">
        <v>0</v>
      </c>
      <c r="H11" s="15">
        <v>0</v>
      </c>
      <c r="I11" s="15">
        <v>85</v>
      </c>
      <c r="J11" s="15">
        <v>300</v>
      </c>
      <c r="K11" s="17">
        <v>0.141</v>
      </c>
      <c r="L11" s="8">
        <f t="shared" si="0"/>
        <v>6500</v>
      </c>
    </row>
    <row r="12" spans="1:12" ht="12.75">
      <c r="A12" s="15">
        <v>119</v>
      </c>
      <c r="B12" s="16" t="s">
        <v>49</v>
      </c>
      <c r="C12" s="15">
        <v>3482</v>
      </c>
      <c r="D12" s="15">
        <v>849242</v>
      </c>
      <c r="E12" s="15">
        <v>0</v>
      </c>
      <c r="F12" s="15">
        <v>19465</v>
      </c>
      <c r="G12" s="15">
        <v>0</v>
      </c>
      <c r="H12" s="15">
        <v>3467</v>
      </c>
      <c r="I12" s="15">
        <v>0</v>
      </c>
      <c r="J12" s="15">
        <v>596</v>
      </c>
      <c r="K12" s="17">
        <v>0.141</v>
      </c>
      <c r="L12" s="8">
        <f t="shared" si="0"/>
        <v>13000</v>
      </c>
    </row>
    <row r="13" spans="1:12" ht="12.75">
      <c r="A13" s="15">
        <v>121</v>
      </c>
      <c r="B13" s="16" t="s">
        <v>50</v>
      </c>
      <c r="C13" s="15">
        <v>504</v>
      </c>
      <c r="D13" s="15">
        <v>126149</v>
      </c>
      <c r="E13" s="15">
        <v>0</v>
      </c>
      <c r="F13" s="15">
        <v>3266</v>
      </c>
      <c r="G13" s="15">
        <v>0</v>
      </c>
      <c r="H13" s="15">
        <v>734</v>
      </c>
      <c r="I13" s="15">
        <v>0</v>
      </c>
      <c r="J13" s="15">
        <v>100</v>
      </c>
      <c r="K13" s="17">
        <v>0.141</v>
      </c>
      <c r="L13" s="8">
        <f t="shared" si="0"/>
        <v>2300</v>
      </c>
    </row>
    <row r="14" spans="1:12" ht="12.75">
      <c r="A14" s="15">
        <v>122</v>
      </c>
      <c r="B14" s="16" t="s">
        <v>51</v>
      </c>
      <c r="C14" s="15">
        <v>5629</v>
      </c>
      <c r="D14" s="15">
        <v>1343863</v>
      </c>
      <c r="E14" s="15">
        <v>2411</v>
      </c>
      <c r="F14" s="15">
        <v>32597</v>
      </c>
      <c r="G14" s="15">
        <v>0</v>
      </c>
      <c r="H14" s="15">
        <v>2433</v>
      </c>
      <c r="I14" s="15">
        <v>1131</v>
      </c>
      <c r="J14" s="15">
        <v>1084</v>
      </c>
      <c r="K14" s="17">
        <v>0.141</v>
      </c>
      <c r="L14" s="8">
        <f t="shared" si="0"/>
        <v>23200</v>
      </c>
    </row>
    <row r="15" spans="1:12" ht="12.75">
      <c r="A15" s="15">
        <v>123</v>
      </c>
      <c r="B15" s="16" t="s">
        <v>52</v>
      </c>
      <c r="C15" s="15">
        <v>4493</v>
      </c>
      <c r="D15" s="15">
        <v>1082407</v>
      </c>
      <c r="E15" s="15">
        <v>0</v>
      </c>
      <c r="F15" s="15">
        <v>30454</v>
      </c>
      <c r="G15" s="15">
        <v>3903</v>
      </c>
      <c r="H15" s="15">
        <v>0</v>
      </c>
      <c r="I15" s="15">
        <v>0</v>
      </c>
      <c r="J15" s="15">
        <v>870</v>
      </c>
      <c r="K15" s="17">
        <v>0.141</v>
      </c>
      <c r="L15" s="8">
        <f t="shared" si="0"/>
        <v>18900</v>
      </c>
    </row>
    <row r="16" spans="1:12" ht="12.75">
      <c r="A16" s="15">
        <v>124</v>
      </c>
      <c r="B16" s="16" t="s">
        <v>53</v>
      </c>
      <c r="C16" s="15">
        <v>16328</v>
      </c>
      <c r="D16" s="15">
        <v>3884024</v>
      </c>
      <c r="E16" s="15">
        <v>36716</v>
      </c>
      <c r="F16" s="15">
        <v>114355</v>
      </c>
      <c r="G16" s="15">
        <v>0</v>
      </c>
      <c r="H16" s="15">
        <v>24475</v>
      </c>
      <c r="I16" s="15">
        <v>6863</v>
      </c>
      <c r="J16" s="15">
        <v>2600</v>
      </c>
      <c r="K16" s="17">
        <v>0.141</v>
      </c>
      <c r="L16" s="8">
        <f t="shared" si="0"/>
        <v>56200</v>
      </c>
    </row>
    <row r="17" spans="1:12" ht="12.75">
      <c r="A17" s="15">
        <v>125</v>
      </c>
      <c r="B17" s="16" t="s">
        <v>54</v>
      </c>
      <c r="C17" s="15">
        <v>10166</v>
      </c>
      <c r="D17" s="15">
        <v>2418103</v>
      </c>
      <c r="E17" s="15">
        <v>0</v>
      </c>
      <c r="F17" s="15">
        <v>69571</v>
      </c>
      <c r="G17" s="15">
        <v>0</v>
      </c>
      <c r="H17" s="15">
        <v>76808</v>
      </c>
      <c r="I17" s="15">
        <v>6856</v>
      </c>
      <c r="J17" s="15">
        <v>2235</v>
      </c>
      <c r="K17" s="17">
        <v>0.141</v>
      </c>
      <c r="L17" s="8">
        <f t="shared" si="0"/>
        <v>48800</v>
      </c>
    </row>
    <row r="18" spans="1:12" ht="12.75">
      <c r="A18" s="15">
        <v>127</v>
      </c>
      <c r="B18" s="16" t="s">
        <v>55</v>
      </c>
      <c r="C18" s="15">
        <v>3838</v>
      </c>
      <c r="D18" s="15">
        <v>921533</v>
      </c>
      <c r="E18" s="15">
        <v>810</v>
      </c>
      <c r="F18" s="15">
        <v>30071</v>
      </c>
      <c r="G18" s="15">
        <v>0</v>
      </c>
      <c r="H18" s="15">
        <v>0</v>
      </c>
      <c r="I18" s="15">
        <v>0</v>
      </c>
      <c r="J18" s="15">
        <v>450</v>
      </c>
      <c r="K18" s="17">
        <v>0.141</v>
      </c>
      <c r="L18" s="8">
        <f t="shared" si="0"/>
        <v>9800</v>
      </c>
    </row>
    <row r="19" spans="1:12" ht="12.75">
      <c r="A19" s="15">
        <v>128</v>
      </c>
      <c r="B19" s="16" t="s">
        <v>56</v>
      </c>
      <c r="C19" s="15">
        <v>8377</v>
      </c>
      <c r="D19" s="15">
        <v>2019635</v>
      </c>
      <c r="E19" s="15">
        <v>798</v>
      </c>
      <c r="F19" s="15">
        <v>49668</v>
      </c>
      <c r="G19" s="15">
        <v>0</v>
      </c>
      <c r="H19" s="15">
        <v>0</v>
      </c>
      <c r="I19" s="15">
        <v>0</v>
      </c>
      <c r="J19" s="15">
        <v>1052</v>
      </c>
      <c r="K19" s="17">
        <v>0.141</v>
      </c>
      <c r="L19" s="8">
        <f t="shared" si="0"/>
        <v>22700</v>
      </c>
    </row>
    <row r="20" spans="1:12" ht="12.75">
      <c r="A20" s="15">
        <v>135</v>
      </c>
      <c r="B20" s="16" t="s">
        <v>57</v>
      </c>
      <c r="C20" s="15">
        <v>7474</v>
      </c>
      <c r="D20" s="15">
        <v>1784627</v>
      </c>
      <c r="E20" s="15">
        <v>2587</v>
      </c>
      <c r="F20" s="15">
        <v>51450</v>
      </c>
      <c r="G20" s="15">
        <v>0</v>
      </c>
      <c r="H20" s="15">
        <v>18172</v>
      </c>
      <c r="I20" s="15">
        <v>0</v>
      </c>
      <c r="J20" s="15">
        <v>1107</v>
      </c>
      <c r="K20" s="17">
        <v>0.141</v>
      </c>
      <c r="L20" s="8">
        <f t="shared" si="0"/>
        <v>23900</v>
      </c>
    </row>
    <row r="21" spans="1:12" ht="12.75">
      <c r="A21" s="15">
        <v>136</v>
      </c>
      <c r="B21" s="16" t="s">
        <v>58</v>
      </c>
      <c r="C21" s="15">
        <v>16852</v>
      </c>
      <c r="D21" s="15">
        <v>3977836</v>
      </c>
      <c r="E21" s="15">
        <v>0</v>
      </c>
      <c r="F21" s="15">
        <v>121392</v>
      </c>
      <c r="G21" s="15">
        <v>0</v>
      </c>
      <c r="H21" s="15">
        <v>74817</v>
      </c>
      <c r="I21" s="15">
        <v>10216</v>
      </c>
      <c r="J21" s="15">
        <v>1391</v>
      </c>
      <c r="K21" s="17">
        <v>0.141</v>
      </c>
      <c r="L21" s="8">
        <f t="shared" si="0"/>
        <v>29900</v>
      </c>
    </row>
    <row r="22" spans="1:12" ht="12.75">
      <c r="A22" s="15">
        <v>137</v>
      </c>
      <c r="B22" s="16" t="s">
        <v>59</v>
      </c>
      <c r="C22" s="15">
        <v>6530</v>
      </c>
      <c r="D22" s="15">
        <v>1521020</v>
      </c>
      <c r="E22" s="15">
        <v>24955</v>
      </c>
      <c r="F22" s="15">
        <v>38054</v>
      </c>
      <c r="G22" s="15">
        <v>0</v>
      </c>
      <c r="H22" s="15">
        <v>32654</v>
      </c>
      <c r="I22" s="15">
        <v>0</v>
      </c>
      <c r="J22" s="15">
        <v>850</v>
      </c>
      <c r="K22" s="17">
        <v>0.141</v>
      </c>
      <c r="L22" s="8">
        <f t="shared" si="0"/>
        <v>18100</v>
      </c>
    </row>
    <row r="23" spans="1:12" ht="12.75">
      <c r="A23" s="15">
        <v>138</v>
      </c>
      <c r="B23" s="16" t="s">
        <v>60</v>
      </c>
      <c r="C23" s="15">
        <v>6253</v>
      </c>
      <c r="D23" s="15">
        <v>1482977</v>
      </c>
      <c r="E23" s="15">
        <v>0</v>
      </c>
      <c r="F23" s="15">
        <v>33050</v>
      </c>
      <c r="G23" s="15">
        <v>0</v>
      </c>
      <c r="H23" s="15">
        <v>3576</v>
      </c>
      <c r="I23" s="15">
        <v>4</v>
      </c>
      <c r="J23" s="15">
        <v>909</v>
      </c>
      <c r="K23" s="17">
        <v>0.141</v>
      </c>
      <c r="L23" s="8">
        <f t="shared" si="0"/>
        <v>19300</v>
      </c>
    </row>
    <row r="24" spans="1:11" ht="12.75">
      <c r="A24" s="15"/>
      <c r="B24" s="16"/>
      <c r="C24" s="15"/>
      <c r="D24" s="15"/>
      <c r="E24" s="15"/>
      <c r="F24" s="15"/>
      <c r="G24" s="15"/>
      <c r="H24" s="15"/>
      <c r="I24" s="15"/>
      <c r="J24" s="15"/>
      <c r="K24" s="17"/>
    </row>
    <row r="25" spans="1:12" ht="12.75">
      <c r="A25" s="15">
        <v>211</v>
      </c>
      <c r="B25" s="16" t="s">
        <v>61</v>
      </c>
      <c r="C25" s="15">
        <v>16203</v>
      </c>
      <c r="D25" s="15">
        <v>3803384</v>
      </c>
      <c r="E25" s="15">
        <v>0</v>
      </c>
      <c r="F25" s="15">
        <v>90029</v>
      </c>
      <c r="G25" s="15">
        <v>0</v>
      </c>
      <c r="H25" s="15">
        <v>29619</v>
      </c>
      <c r="I25" s="15">
        <v>178</v>
      </c>
      <c r="J25" s="15">
        <v>1615</v>
      </c>
      <c r="K25" s="17">
        <v>0.141</v>
      </c>
      <c r="L25" s="8">
        <f t="shared" si="0"/>
        <v>34100</v>
      </c>
    </row>
    <row r="26" spans="1:12" ht="12.75">
      <c r="A26" s="15">
        <v>213</v>
      </c>
      <c r="B26" s="16" t="s">
        <v>62</v>
      </c>
      <c r="C26" s="15">
        <v>33154</v>
      </c>
      <c r="D26" s="15">
        <v>7962462</v>
      </c>
      <c r="E26" s="15">
        <v>14655</v>
      </c>
      <c r="F26" s="15">
        <v>117241</v>
      </c>
      <c r="G26" s="15">
        <v>0</v>
      </c>
      <c r="H26" s="15">
        <v>30620</v>
      </c>
      <c r="I26" s="15">
        <v>0</v>
      </c>
      <c r="J26" s="15">
        <v>3271</v>
      </c>
      <c r="K26" s="17">
        <v>0.141</v>
      </c>
      <c r="L26" s="8">
        <f t="shared" si="0"/>
        <v>69900</v>
      </c>
    </row>
    <row r="27" spans="1:12" ht="12.75">
      <c r="A27" s="15">
        <v>214</v>
      </c>
      <c r="B27" s="16" t="s">
        <v>63</v>
      </c>
      <c r="C27" s="15">
        <v>16290</v>
      </c>
      <c r="D27" s="15">
        <v>3880578</v>
      </c>
      <c r="E27" s="15">
        <v>0</v>
      </c>
      <c r="F27" s="15">
        <v>98435</v>
      </c>
      <c r="G27" s="15">
        <v>0</v>
      </c>
      <c r="H27" s="15">
        <v>34866</v>
      </c>
      <c r="I27" s="15">
        <v>0</v>
      </c>
      <c r="J27" s="15">
        <v>2335</v>
      </c>
      <c r="K27" s="17">
        <v>0.141</v>
      </c>
      <c r="L27" s="8">
        <f t="shared" si="0"/>
        <v>50100</v>
      </c>
    </row>
    <row r="28" spans="1:12" ht="12.75">
      <c r="A28" s="15">
        <v>215</v>
      </c>
      <c r="B28" s="16" t="s">
        <v>64</v>
      </c>
      <c r="C28" s="15">
        <v>15959</v>
      </c>
      <c r="D28" s="15">
        <v>3756423</v>
      </c>
      <c r="E28" s="15">
        <v>10945</v>
      </c>
      <c r="F28" s="15">
        <v>99959</v>
      </c>
      <c r="G28" s="15">
        <v>0</v>
      </c>
      <c r="H28" s="15">
        <v>27460</v>
      </c>
      <c r="I28" s="15">
        <v>1474</v>
      </c>
      <c r="J28" s="15">
        <v>2607</v>
      </c>
      <c r="K28" s="17">
        <v>0.141</v>
      </c>
      <c r="L28" s="8">
        <f t="shared" si="0"/>
        <v>55400</v>
      </c>
    </row>
    <row r="29" spans="1:12" ht="12.75">
      <c r="A29" s="15">
        <v>216</v>
      </c>
      <c r="B29" s="16" t="s">
        <v>65</v>
      </c>
      <c r="C29" s="15">
        <v>19941</v>
      </c>
      <c r="D29" s="15">
        <v>4685036</v>
      </c>
      <c r="E29" s="15">
        <v>11396</v>
      </c>
      <c r="F29" s="15">
        <v>136173</v>
      </c>
      <c r="G29" s="15">
        <v>0</v>
      </c>
      <c r="H29" s="15">
        <v>74382</v>
      </c>
      <c r="I29" s="15">
        <v>0</v>
      </c>
      <c r="J29" s="15">
        <v>1967</v>
      </c>
      <c r="K29" s="17">
        <v>0.141</v>
      </c>
      <c r="L29" s="8">
        <f t="shared" si="0"/>
        <v>42000</v>
      </c>
    </row>
    <row r="30" spans="1:12" ht="12.75">
      <c r="A30" s="15">
        <v>217</v>
      </c>
      <c r="B30" s="16" t="s">
        <v>66</v>
      </c>
      <c r="C30" s="15">
        <v>17787</v>
      </c>
      <c r="D30" s="15">
        <v>4391476</v>
      </c>
      <c r="E30" s="15">
        <v>45161</v>
      </c>
      <c r="F30" s="15">
        <v>111050</v>
      </c>
      <c r="G30" s="15">
        <v>4227</v>
      </c>
      <c r="H30" s="15">
        <v>0</v>
      </c>
      <c r="I30" s="15">
        <v>0</v>
      </c>
      <c r="J30" s="15">
        <v>2484</v>
      </c>
      <c r="K30" s="17">
        <v>0.141</v>
      </c>
      <c r="L30" s="8">
        <f t="shared" si="0"/>
        <v>55300</v>
      </c>
    </row>
    <row r="31" spans="1:12" ht="12.75">
      <c r="A31" s="15">
        <v>219</v>
      </c>
      <c r="B31" s="16" t="s">
        <v>67</v>
      </c>
      <c r="C31" s="15">
        <v>108211</v>
      </c>
      <c r="D31" s="15">
        <v>25655233</v>
      </c>
      <c r="E31" s="15">
        <v>30255</v>
      </c>
      <c r="F31" s="15">
        <v>580435</v>
      </c>
      <c r="G31" s="15">
        <v>0</v>
      </c>
      <c r="H31" s="15">
        <v>64571</v>
      </c>
      <c r="I31" s="15">
        <v>286</v>
      </c>
      <c r="J31" s="15">
        <v>15129</v>
      </c>
      <c r="K31" s="17">
        <v>0.141</v>
      </c>
      <c r="L31" s="8">
        <f t="shared" si="0"/>
        <v>321100</v>
      </c>
    </row>
    <row r="32" spans="1:12" ht="12.75">
      <c r="A32" s="15">
        <v>220</v>
      </c>
      <c r="B32" s="16" t="s">
        <v>68</v>
      </c>
      <c r="C32" s="15">
        <v>56277</v>
      </c>
      <c r="D32" s="15">
        <v>13521039</v>
      </c>
      <c r="E32" s="15">
        <v>0</v>
      </c>
      <c r="F32" s="15">
        <v>382811</v>
      </c>
      <c r="G32" s="15">
        <v>0</v>
      </c>
      <c r="H32" s="15">
        <v>86625</v>
      </c>
      <c r="I32" s="15">
        <v>0</v>
      </c>
      <c r="J32" s="15">
        <v>7270</v>
      </c>
      <c r="K32" s="17">
        <v>0.141</v>
      </c>
      <c r="L32" s="8">
        <f t="shared" si="0"/>
        <v>157500</v>
      </c>
    </row>
    <row r="33" spans="1:12" ht="12.75">
      <c r="A33" s="15">
        <v>221</v>
      </c>
      <c r="B33" s="16" t="s">
        <v>69</v>
      </c>
      <c r="C33" s="15">
        <v>13448</v>
      </c>
      <c r="D33" s="15">
        <v>3131396</v>
      </c>
      <c r="E33" s="15">
        <v>1861</v>
      </c>
      <c r="F33" s="15">
        <v>88738</v>
      </c>
      <c r="G33" s="15">
        <v>0</v>
      </c>
      <c r="H33" s="15">
        <v>50673</v>
      </c>
      <c r="I33" s="15">
        <v>0</v>
      </c>
      <c r="J33" s="15">
        <v>846</v>
      </c>
      <c r="K33" s="17">
        <v>0.141</v>
      </c>
      <c r="L33" s="8">
        <f t="shared" si="0"/>
        <v>17900</v>
      </c>
    </row>
    <row r="34" spans="1:12" ht="12.75">
      <c r="A34" s="15">
        <v>226</v>
      </c>
      <c r="B34" s="16" t="s">
        <v>70</v>
      </c>
      <c r="C34" s="15">
        <v>14662</v>
      </c>
      <c r="D34" s="15">
        <v>3456102</v>
      </c>
      <c r="E34" s="15">
        <v>2400</v>
      </c>
      <c r="F34" s="15">
        <v>94434</v>
      </c>
      <c r="G34" s="15">
        <v>2352</v>
      </c>
      <c r="H34" s="15">
        <v>60796</v>
      </c>
      <c r="I34" s="15">
        <v>20270</v>
      </c>
      <c r="J34" s="15">
        <v>1422</v>
      </c>
      <c r="K34" s="17">
        <v>0.141</v>
      </c>
      <c r="L34" s="8">
        <f t="shared" si="0"/>
        <v>30600</v>
      </c>
    </row>
    <row r="35" spans="1:12" ht="12.75">
      <c r="A35" s="15">
        <v>227</v>
      </c>
      <c r="B35" s="16" t="s">
        <v>71</v>
      </c>
      <c r="C35" s="15">
        <v>9905</v>
      </c>
      <c r="D35" s="15">
        <v>2293649</v>
      </c>
      <c r="E35" s="15">
        <v>3720</v>
      </c>
      <c r="F35" s="15">
        <v>61807</v>
      </c>
      <c r="G35" s="15">
        <v>0</v>
      </c>
      <c r="H35" s="15">
        <v>23333</v>
      </c>
      <c r="I35" s="15">
        <v>0</v>
      </c>
      <c r="J35" s="15">
        <v>1873</v>
      </c>
      <c r="K35" s="17">
        <v>0.141</v>
      </c>
      <c r="L35" s="8">
        <f t="shared" si="0"/>
        <v>39200</v>
      </c>
    </row>
    <row r="36" spans="1:12" ht="12.75">
      <c r="A36" s="15">
        <v>228</v>
      </c>
      <c r="B36" s="16" t="s">
        <v>72</v>
      </c>
      <c r="C36" s="15">
        <v>14494</v>
      </c>
      <c r="D36" s="15">
        <v>3357808</v>
      </c>
      <c r="E36" s="15">
        <v>7265</v>
      </c>
      <c r="F36" s="15">
        <v>104582</v>
      </c>
      <c r="G36" s="15">
        <v>0</v>
      </c>
      <c r="H36" s="15">
        <v>34165</v>
      </c>
      <c r="I36" s="15">
        <v>4811</v>
      </c>
      <c r="J36" s="15">
        <v>2335</v>
      </c>
      <c r="K36" s="17">
        <v>0.141</v>
      </c>
      <c r="L36" s="8">
        <f t="shared" si="0"/>
        <v>49100</v>
      </c>
    </row>
    <row r="37" spans="1:12" ht="12.75">
      <c r="A37" s="15">
        <v>229</v>
      </c>
      <c r="B37" s="16" t="s">
        <v>73</v>
      </c>
      <c r="C37" s="15">
        <v>10485</v>
      </c>
      <c r="D37" s="15">
        <v>2479665</v>
      </c>
      <c r="E37" s="15">
        <v>0</v>
      </c>
      <c r="F37" s="15">
        <v>78617</v>
      </c>
      <c r="G37" s="15">
        <v>0</v>
      </c>
      <c r="H37" s="15">
        <v>40539</v>
      </c>
      <c r="I37" s="15">
        <v>62363</v>
      </c>
      <c r="J37" s="15">
        <v>1509</v>
      </c>
      <c r="K37" s="17">
        <v>0.141</v>
      </c>
      <c r="L37" s="8">
        <f t="shared" si="0"/>
        <v>33200</v>
      </c>
    </row>
    <row r="38" spans="1:12" ht="12.75">
      <c r="A38" s="15">
        <v>230</v>
      </c>
      <c r="B38" s="16" t="s">
        <v>74</v>
      </c>
      <c r="C38" s="15">
        <v>31093</v>
      </c>
      <c r="D38" s="15">
        <v>7411804</v>
      </c>
      <c r="E38" s="15">
        <v>6404</v>
      </c>
      <c r="F38" s="15">
        <v>225970</v>
      </c>
      <c r="G38" s="15">
        <v>37067</v>
      </c>
      <c r="H38" s="15">
        <v>72598</v>
      </c>
      <c r="I38" s="15">
        <v>6266</v>
      </c>
      <c r="J38" s="15">
        <v>4017</v>
      </c>
      <c r="K38" s="17">
        <v>0.141</v>
      </c>
      <c r="L38" s="8">
        <f t="shared" si="0"/>
        <v>87200</v>
      </c>
    </row>
    <row r="39" spans="1:12" ht="12.75">
      <c r="A39" s="15">
        <v>231</v>
      </c>
      <c r="B39" s="16" t="s">
        <v>75</v>
      </c>
      <c r="C39" s="15">
        <v>37519</v>
      </c>
      <c r="D39" s="15">
        <v>8852417</v>
      </c>
      <c r="E39" s="15">
        <v>67592</v>
      </c>
      <c r="F39" s="15">
        <v>229154</v>
      </c>
      <c r="G39" s="15">
        <v>2510</v>
      </c>
      <c r="H39" s="15">
        <v>221285</v>
      </c>
      <c r="I39" s="15">
        <v>496</v>
      </c>
      <c r="J39" s="15">
        <v>4729</v>
      </c>
      <c r="K39" s="17">
        <v>0.141</v>
      </c>
      <c r="L39" s="8">
        <f t="shared" si="0"/>
        <v>101900</v>
      </c>
    </row>
    <row r="40" spans="1:12" ht="12.75">
      <c r="A40" s="15">
        <v>233</v>
      </c>
      <c r="B40" s="16" t="s">
        <v>76</v>
      </c>
      <c r="C40" s="15">
        <v>21630</v>
      </c>
      <c r="D40" s="15">
        <v>5225439</v>
      </c>
      <c r="E40" s="15">
        <v>0</v>
      </c>
      <c r="F40" s="15">
        <v>132637</v>
      </c>
      <c r="G40" s="15">
        <v>0</v>
      </c>
      <c r="H40" s="15">
        <v>5961</v>
      </c>
      <c r="I40" s="15">
        <v>0</v>
      </c>
      <c r="J40" s="15">
        <v>3079</v>
      </c>
      <c r="K40" s="17">
        <v>0.141</v>
      </c>
      <c r="L40" s="8">
        <f t="shared" si="0"/>
        <v>66700</v>
      </c>
    </row>
    <row r="41" spans="1:12" ht="12.75">
      <c r="A41" s="15">
        <v>234</v>
      </c>
      <c r="B41" s="16" t="s">
        <v>77</v>
      </c>
      <c r="C41" s="15">
        <v>5806</v>
      </c>
      <c r="D41" s="15">
        <v>1390033</v>
      </c>
      <c r="E41" s="15">
        <v>0</v>
      </c>
      <c r="F41" s="15">
        <v>40516</v>
      </c>
      <c r="G41" s="15">
        <v>0</v>
      </c>
      <c r="H41" s="15">
        <v>9264</v>
      </c>
      <c r="I41" s="15">
        <v>1056</v>
      </c>
      <c r="J41" s="15">
        <v>184</v>
      </c>
      <c r="K41" s="17">
        <v>0.141</v>
      </c>
      <c r="L41" s="8">
        <f t="shared" si="0"/>
        <v>4000</v>
      </c>
    </row>
    <row r="42" spans="1:12" ht="12.75">
      <c r="A42" s="15">
        <v>235</v>
      </c>
      <c r="B42" s="16" t="s">
        <v>78</v>
      </c>
      <c r="C42" s="15">
        <v>24596</v>
      </c>
      <c r="D42" s="15">
        <v>5740859</v>
      </c>
      <c r="E42" s="15">
        <v>3840</v>
      </c>
      <c r="F42" s="15">
        <v>121661</v>
      </c>
      <c r="G42" s="15">
        <v>0</v>
      </c>
      <c r="H42" s="15">
        <v>80893</v>
      </c>
      <c r="I42" s="15">
        <v>13389</v>
      </c>
      <c r="J42" s="15">
        <v>3167</v>
      </c>
      <c r="K42" s="17">
        <v>0.141</v>
      </c>
      <c r="L42" s="8">
        <f t="shared" si="0"/>
        <v>66600</v>
      </c>
    </row>
    <row r="43" spans="1:12" ht="12.75">
      <c r="A43" s="15">
        <v>236</v>
      </c>
      <c r="B43" s="16" t="s">
        <v>79</v>
      </c>
      <c r="C43" s="15">
        <v>20296</v>
      </c>
      <c r="D43" s="15">
        <v>4787989</v>
      </c>
      <c r="E43" s="15">
        <v>67967</v>
      </c>
      <c r="F43" s="15">
        <v>119148</v>
      </c>
      <c r="G43" s="15">
        <v>0</v>
      </c>
      <c r="H43" s="15">
        <v>37346</v>
      </c>
      <c r="I43" s="15">
        <v>0</v>
      </c>
      <c r="J43" s="15">
        <v>1839</v>
      </c>
      <c r="K43" s="17">
        <v>0.141</v>
      </c>
      <c r="L43" s="8">
        <f t="shared" si="0"/>
        <v>39300</v>
      </c>
    </row>
    <row r="44" spans="1:12" ht="12.75">
      <c r="A44" s="15">
        <v>237</v>
      </c>
      <c r="B44" s="16" t="s">
        <v>80</v>
      </c>
      <c r="C44" s="15">
        <v>19171</v>
      </c>
      <c r="D44" s="15">
        <v>4526600</v>
      </c>
      <c r="E44" s="15">
        <v>13281</v>
      </c>
      <c r="F44" s="15">
        <v>95910</v>
      </c>
      <c r="G44" s="15">
        <v>0</v>
      </c>
      <c r="H44" s="15">
        <v>125525</v>
      </c>
      <c r="I44" s="15">
        <v>10255</v>
      </c>
      <c r="J44" s="15">
        <v>2353</v>
      </c>
      <c r="K44" s="17">
        <v>0.141</v>
      </c>
      <c r="L44" s="8">
        <f t="shared" si="0"/>
        <v>50500</v>
      </c>
    </row>
    <row r="45" spans="1:12" ht="12.75">
      <c r="A45" s="15">
        <v>238</v>
      </c>
      <c r="B45" s="16" t="s">
        <v>81</v>
      </c>
      <c r="C45" s="15">
        <v>10641</v>
      </c>
      <c r="D45" s="15">
        <v>2509910</v>
      </c>
      <c r="E45" s="15">
        <v>0</v>
      </c>
      <c r="F45" s="15">
        <v>76440</v>
      </c>
      <c r="G45" s="15">
        <v>0</v>
      </c>
      <c r="H45" s="15">
        <v>8462</v>
      </c>
      <c r="I45" s="15">
        <v>0</v>
      </c>
      <c r="J45" s="15">
        <v>2273</v>
      </c>
      <c r="K45" s="17">
        <v>0.141</v>
      </c>
      <c r="L45" s="8">
        <f t="shared" si="0"/>
        <v>48400</v>
      </c>
    </row>
    <row r="46" spans="1:12" ht="12.75">
      <c r="A46" s="15">
        <v>239</v>
      </c>
      <c r="B46" s="16" t="s">
        <v>82</v>
      </c>
      <c r="C46" s="15">
        <v>3234</v>
      </c>
      <c r="D46" s="15">
        <v>796340</v>
      </c>
      <c r="E46" s="15">
        <v>0</v>
      </c>
      <c r="F46" s="15">
        <v>23533</v>
      </c>
      <c r="G46" s="15">
        <v>0</v>
      </c>
      <c r="H46" s="15">
        <v>4672</v>
      </c>
      <c r="I46" s="15">
        <v>0</v>
      </c>
      <c r="J46" s="15">
        <v>160</v>
      </c>
      <c r="K46" s="17">
        <v>0.141</v>
      </c>
      <c r="L46" s="8">
        <f t="shared" si="0"/>
        <v>3600</v>
      </c>
    </row>
    <row r="47" spans="1:11" ht="12.75">
      <c r="A47" s="15"/>
      <c r="B47" s="16"/>
      <c r="C47" s="15"/>
      <c r="D47" s="15"/>
      <c r="E47" s="15"/>
      <c r="F47" s="15"/>
      <c r="G47" s="15"/>
      <c r="H47" s="15"/>
      <c r="I47" s="15"/>
      <c r="J47" s="15"/>
      <c r="K47" s="17"/>
    </row>
    <row r="48" spans="1:12" ht="12.75">
      <c r="A48" s="15">
        <v>301</v>
      </c>
      <c r="B48" s="16" t="s">
        <v>6</v>
      </c>
      <c r="C48" s="15">
        <v>472395</v>
      </c>
      <c r="D48" s="15">
        <v>111696233</v>
      </c>
      <c r="E48" s="15">
        <v>236951</v>
      </c>
      <c r="F48" s="15">
        <v>3542107</v>
      </c>
      <c r="G48" s="15">
        <v>16247</v>
      </c>
      <c r="H48" s="15">
        <v>1060555</v>
      </c>
      <c r="I48" s="15">
        <v>14723</v>
      </c>
      <c r="J48" s="15">
        <v>46689</v>
      </c>
      <c r="K48" s="17">
        <v>0.141</v>
      </c>
      <c r="L48" s="8">
        <f t="shared" si="0"/>
        <v>1001700</v>
      </c>
    </row>
    <row r="49" spans="1:11" ht="12.75">
      <c r="A49" s="15"/>
      <c r="B49" s="16"/>
      <c r="C49" s="15"/>
      <c r="D49" s="15"/>
      <c r="E49" s="15"/>
      <c r="F49" s="15"/>
      <c r="G49" s="15"/>
      <c r="H49" s="15"/>
      <c r="I49" s="15"/>
      <c r="J49" s="15"/>
      <c r="K49" s="17"/>
    </row>
    <row r="50" spans="1:12" ht="12.75">
      <c r="A50" s="15">
        <v>402</v>
      </c>
      <c r="B50" s="16" t="s">
        <v>83</v>
      </c>
      <c r="C50" s="15">
        <v>17997</v>
      </c>
      <c r="D50" s="15">
        <v>4282664</v>
      </c>
      <c r="E50" s="15">
        <v>4696</v>
      </c>
      <c r="F50" s="15">
        <v>94220</v>
      </c>
      <c r="G50" s="15">
        <v>1459</v>
      </c>
      <c r="H50" s="15">
        <v>5641</v>
      </c>
      <c r="I50" s="15">
        <v>0</v>
      </c>
      <c r="J50" s="15">
        <v>1898</v>
      </c>
      <c r="K50" s="17">
        <v>0.141</v>
      </c>
      <c r="L50" s="8">
        <f t="shared" si="0"/>
        <v>40400</v>
      </c>
    </row>
    <row r="51" spans="1:12" ht="12.75">
      <c r="A51" s="15">
        <v>403</v>
      </c>
      <c r="B51" s="16" t="s">
        <v>84</v>
      </c>
      <c r="C51" s="15">
        <v>24146</v>
      </c>
      <c r="D51" s="15">
        <v>5937423</v>
      </c>
      <c r="E51" s="15">
        <v>53268</v>
      </c>
      <c r="F51" s="15">
        <v>206212</v>
      </c>
      <c r="G51" s="15">
        <v>4518</v>
      </c>
      <c r="H51" s="15">
        <v>65507</v>
      </c>
      <c r="I51" s="15">
        <v>0</v>
      </c>
      <c r="J51" s="15">
        <v>3394</v>
      </c>
      <c r="K51" s="17">
        <v>0.141</v>
      </c>
      <c r="L51" s="8">
        <f t="shared" si="0"/>
        <v>76300</v>
      </c>
    </row>
    <row r="52" spans="1:12" ht="12.75">
      <c r="A52" s="15">
        <v>412</v>
      </c>
      <c r="B52" s="16" t="s">
        <v>85</v>
      </c>
      <c r="C52" s="15">
        <v>37346</v>
      </c>
      <c r="D52" s="15">
        <v>8807955</v>
      </c>
      <c r="E52" s="15">
        <v>34742</v>
      </c>
      <c r="F52" s="15">
        <v>288469</v>
      </c>
      <c r="G52" s="15">
        <v>0</v>
      </c>
      <c r="H52" s="15">
        <v>118889</v>
      </c>
      <c r="I52" s="15">
        <v>218</v>
      </c>
      <c r="J52" s="15">
        <v>4932</v>
      </c>
      <c r="K52" s="17">
        <v>0.141</v>
      </c>
      <c r="L52" s="8">
        <f t="shared" si="0"/>
        <v>106000</v>
      </c>
    </row>
    <row r="53" spans="1:12" ht="12.75">
      <c r="A53" s="15">
        <v>415</v>
      </c>
      <c r="B53" s="16" t="s">
        <v>86</v>
      </c>
      <c r="C53" s="15">
        <v>8346</v>
      </c>
      <c r="D53" s="15">
        <v>2016013</v>
      </c>
      <c r="E53" s="15">
        <v>6943</v>
      </c>
      <c r="F53" s="15">
        <v>41440</v>
      </c>
      <c r="G53" s="15">
        <v>0</v>
      </c>
      <c r="H53" s="15">
        <v>37171</v>
      </c>
      <c r="I53" s="15">
        <v>0</v>
      </c>
      <c r="J53" s="15">
        <v>1092</v>
      </c>
      <c r="K53" s="17">
        <v>0.141</v>
      </c>
      <c r="L53" s="8">
        <f t="shared" si="0"/>
        <v>23800</v>
      </c>
    </row>
    <row r="54" spans="1:12" ht="12.75">
      <c r="A54" s="15">
        <v>417</v>
      </c>
      <c r="B54" s="16" t="s">
        <v>87</v>
      </c>
      <c r="C54" s="15">
        <v>17441</v>
      </c>
      <c r="D54" s="15">
        <v>4190618</v>
      </c>
      <c r="E54" s="15">
        <v>20254</v>
      </c>
      <c r="F54" s="15">
        <v>101808</v>
      </c>
      <c r="G54" s="15">
        <v>0</v>
      </c>
      <c r="H54" s="15">
        <v>71637</v>
      </c>
      <c r="I54" s="15">
        <v>1716</v>
      </c>
      <c r="J54" s="15">
        <v>3361</v>
      </c>
      <c r="K54" s="17">
        <v>0.141</v>
      </c>
      <c r="L54" s="8">
        <f t="shared" si="0"/>
        <v>73200</v>
      </c>
    </row>
    <row r="55" spans="1:12" ht="12.75">
      <c r="A55" s="15">
        <v>418</v>
      </c>
      <c r="B55" s="16" t="s">
        <v>88</v>
      </c>
      <c r="C55" s="15">
        <v>5082</v>
      </c>
      <c r="D55" s="15">
        <v>1227872</v>
      </c>
      <c r="E55" s="15">
        <v>825</v>
      </c>
      <c r="F55" s="15">
        <v>30796</v>
      </c>
      <c r="G55" s="15">
        <v>0</v>
      </c>
      <c r="H55" s="15">
        <v>0</v>
      </c>
      <c r="I55" s="15">
        <v>340</v>
      </c>
      <c r="J55" s="15">
        <v>775</v>
      </c>
      <c r="K55" s="17">
        <v>0.106</v>
      </c>
      <c r="L55" s="8">
        <f t="shared" si="0"/>
        <v>16300</v>
      </c>
    </row>
    <row r="56" spans="1:12" ht="12.75">
      <c r="A56" s="15">
        <v>419</v>
      </c>
      <c r="B56" s="16" t="s">
        <v>89</v>
      </c>
      <c r="C56" s="15">
        <v>8386</v>
      </c>
      <c r="D56" s="15">
        <v>1972115</v>
      </c>
      <c r="E56" s="15">
        <v>0</v>
      </c>
      <c r="F56" s="15">
        <v>49716</v>
      </c>
      <c r="G56" s="15">
        <v>0</v>
      </c>
      <c r="H56" s="15">
        <v>14778</v>
      </c>
      <c r="I56" s="15">
        <v>0</v>
      </c>
      <c r="J56" s="15">
        <v>1562</v>
      </c>
      <c r="K56" s="17">
        <v>0.141</v>
      </c>
      <c r="L56" s="8">
        <f t="shared" si="0"/>
        <v>33000</v>
      </c>
    </row>
    <row r="57" spans="1:12" ht="12.75">
      <c r="A57" s="15">
        <v>420</v>
      </c>
      <c r="B57" s="16" t="s">
        <v>90</v>
      </c>
      <c r="C57" s="15">
        <v>8511</v>
      </c>
      <c r="D57" s="15">
        <v>2028468</v>
      </c>
      <c r="E57" s="15">
        <v>0</v>
      </c>
      <c r="F57" s="15">
        <v>57065</v>
      </c>
      <c r="G57" s="15">
        <v>0</v>
      </c>
      <c r="H57" s="15">
        <v>4384</v>
      </c>
      <c r="I57" s="15">
        <v>0</v>
      </c>
      <c r="J57" s="15">
        <v>960</v>
      </c>
      <c r="K57" s="17">
        <v>0.106</v>
      </c>
      <c r="L57" s="8">
        <f t="shared" si="0"/>
        <v>19900</v>
      </c>
    </row>
    <row r="58" spans="1:12" ht="12.75">
      <c r="A58" s="15">
        <v>423</v>
      </c>
      <c r="B58" s="16" t="s">
        <v>91</v>
      </c>
      <c r="C58" s="15">
        <v>5235</v>
      </c>
      <c r="D58" s="15">
        <v>1240009</v>
      </c>
      <c r="E58" s="15">
        <v>0</v>
      </c>
      <c r="F58" s="15">
        <v>25381</v>
      </c>
      <c r="G58" s="15">
        <v>0</v>
      </c>
      <c r="H58" s="15">
        <v>5705</v>
      </c>
      <c r="I58" s="15">
        <v>9243</v>
      </c>
      <c r="J58" s="15">
        <v>1115</v>
      </c>
      <c r="K58" s="17">
        <v>0.106</v>
      </c>
      <c r="L58" s="8">
        <f t="shared" si="0"/>
        <v>23000</v>
      </c>
    </row>
    <row r="59" spans="1:12" ht="12.75">
      <c r="A59" s="15">
        <v>425</v>
      </c>
      <c r="B59" s="16" t="s">
        <v>92</v>
      </c>
      <c r="C59" s="15">
        <v>6998</v>
      </c>
      <c r="D59" s="15">
        <v>1643257</v>
      </c>
      <c r="E59" s="15">
        <v>70</v>
      </c>
      <c r="F59" s="15">
        <v>45380</v>
      </c>
      <c r="G59" s="15">
        <v>0</v>
      </c>
      <c r="H59" s="15">
        <v>31271</v>
      </c>
      <c r="I59" s="15">
        <v>6792</v>
      </c>
      <c r="J59" s="15">
        <v>1843</v>
      </c>
      <c r="K59" s="17">
        <v>0.106</v>
      </c>
      <c r="L59" s="8">
        <f t="shared" si="0"/>
        <v>38200</v>
      </c>
    </row>
    <row r="60" spans="1:12" ht="12.75">
      <c r="A60" s="15">
        <v>426</v>
      </c>
      <c r="B60" s="16" t="s">
        <v>59</v>
      </c>
      <c r="C60" s="15">
        <v>4883</v>
      </c>
      <c r="D60" s="15">
        <v>1156607</v>
      </c>
      <c r="E60" s="15">
        <v>4507</v>
      </c>
      <c r="F60" s="15">
        <v>29547</v>
      </c>
      <c r="G60" s="15">
        <v>0</v>
      </c>
      <c r="H60" s="15">
        <v>6888</v>
      </c>
      <c r="I60" s="15">
        <v>0</v>
      </c>
      <c r="J60" s="15">
        <v>642</v>
      </c>
      <c r="K60" s="17">
        <v>0.106</v>
      </c>
      <c r="L60" s="8">
        <f t="shared" si="0"/>
        <v>13300</v>
      </c>
    </row>
    <row r="61" spans="1:12" ht="12.75">
      <c r="A61" s="15">
        <v>427</v>
      </c>
      <c r="B61" s="16" t="s">
        <v>93</v>
      </c>
      <c r="C61" s="15">
        <v>21474</v>
      </c>
      <c r="D61" s="15">
        <v>5207598</v>
      </c>
      <c r="E61" s="15">
        <v>11048</v>
      </c>
      <c r="F61" s="15">
        <v>138634</v>
      </c>
      <c r="G61" s="15">
        <v>0</v>
      </c>
      <c r="H61" s="15">
        <v>71775</v>
      </c>
      <c r="I61" s="15">
        <v>6752</v>
      </c>
      <c r="J61" s="15">
        <v>3070</v>
      </c>
      <c r="K61" s="17">
        <v>0.141</v>
      </c>
      <c r="L61" s="8">
        <f t="shared" si="0"/>
        <v>67500</v>
      </c>
    </row>
    <row r="62" spans="1:12" ht="12.75">
      <c r="A62" s="15">
        <v>428</v>
      </c>
      <c r="B62" s="16" t="s">
        <v>94</v>
      </c>
      <c r="C62" s="15">
        <v>7844</v>
      </c>
      <c r="D62" s="15">
        <v>1856690</v>
      </c>
      <c r="E62" s="15">
        <v>0</v>
      </c>
      <c r="F62" s="15">
        <v>54085</v>
      </c>
      <c r="G62" s="15">
        <v>0</v>
      </c>
      <c r="H62" s="15">
        <v>30208</v>
      </c>
      <c r="I62" s="15">
        <v>0</v>
      </c>
      <c r="J62" s="15">
        <v>914</v>
      </c>
      <c r="K62" s="17">
        <v>0.106</v>
      </c>
      <c r="L62" s="8">
        <f t="shared" si="0"/>
        <v>19000</v>
      </c>
    </row>
    <row r="63" spans="1:12" ht="12.75">
      <c r="A63" s="15">
        <v>429</v>
      </c>
      <c r="B63" s="16" t="s">
        <v>95</v>
      </c>
      <c r="C63" s="15">
        <v>5321</v>
      </c>
      <c r="D63" s="15">
        <v>1282428</v>
      </c>
      <c r="E63" s="15">
        <v>0</v>
      </c>
      <c r="F63" s="15">
        <v>35280</v>
      </c>
      <c r="G63" s="15">
        <v>826</v>
      </c>
      <c r="H63" s="15">
        <v>13818</v>
      </c>
      <c r="I63" s="15">
        <v>0</v>
      </c>
      <c r="J63" s="15">
        <v>840</v>
      </c>
      <c r="K63" s="17">
        <v>0.106</v>
      </c>
      <c r="L63" s="8">
        <f t="shared" si="0"/>
        <v>17700</v>
      </c>
    </row>
    <row r="64" spans="1:12" ht="12.75">
      <c r="A64" s="15">
        <v>430</v>
      </c>
      <c r="B64" s="16" t="s">
        <v>96</v>
      </c>
      <c r="C64" s="15">
        <v>3669</v>
      </c>
      <c r="D64" s="15">
        <v>863696</v>
      </c>
      <c r="E64" s="15">
        <v>0</v>
      </c>
      <c r="F64" s="15">
        <v>11686</v>
      </c>
      <c r="G64" s="15">
        <v>0</v>
      </c>
      <c r="H64" s="15">
        <v>33529</v>
      </c>
      <c r="I64" s="15">
        <v>0</v>
      </c>
      <c r="J64" s="15">
        <v>582</v>
      </c>
      <c r="K64" s="17">
        <v>0.106</v>
      </c>
      <c r="L64" s="8">
        <f t="shared" si="0"/>
        <v>12000</v>
      </c>
    </row>
    <row r="65" spans="1:12" ht="12.75">
      <c r="A65" s="15">
        <v>432</v>
      </c>
      <c r="B65" s="16" t="s">
        <v>97</v>
      </c>
      <c r="C65" s="15">
        <v>2946</v>
      </c>
      <c r="D65" s="15">
        <v>673715</v>
      </c>
      <c r="E65" s="15">
        <v>1186</v>
      </c>
      <c r="F65" s="15">
        <v>35196</v>
      </c>
      <c r="G65" s="15">
        <v>0</v>
      </c>
      <c r="H65" s="15">
        <v>1124</v>
      </c>
      <c r="I65" s="15">
        <v>4700</v>
      </c>
      <c r="J65" s="15">
        <v>368</v>
      </c>
      <c r="K65" s="17">
        <v>0.106</v>
      </c>
      <c r="L65" s="8">
        <f t="shared" si="0"/>
        <v>7600</v>
      </c>
    </row>
    <row r="66" spans="1:12" ht="12.75">
      <c r="A66" s="15">
        <v>434</v>
      </c>
      <c r="B66" s="16" t="s">
        <v>98</v>
      </c>
      <c r="C66" s="15">
        <v>2778</v>
      </c>
      <c r="D66" s="15">
        <v>652534</v>
      </c>
      <c r="E66" s="15">
        <v>0</v>
      </c>
      <c r="F66" s="15">
        <v>4480</v>
      </c>
      <c r="G66" s="15">
        <v>0</v>
      </c>
      <c r="H66" s="15">
        <v>0</v>
      </c>
      <c r="I66" s="15">
        <v>0</v>
      </c>
      <c r="J66" s="15">
        <v>500</v>
      </c>
      <c r="K66" s="17">
        <v>0.106</v>
      </c>
      <c r="L66" s="8">
        <f t="shared" si="0"/>
        <v>10000</v>
      </c>
    </row>
    <row r="67" spans="1:12" ht="12.75">
      <c r="A67" s="15">
        <v>436</v>
      </c>
      <c r="B67" s="16" t="s">
        <v>99</v>
      </c>
      <c r="C67" s="15">
        <v>3014</v>
      </c>
      <c r="D67" s="15">
        <v>725456</v>
      </c>
      <c r="E67" s="15">
        <v>0</v>
      </c>
      <c r="F67" s="15">
        <v>19793</v>
      </c>
      <c r="G67" s="15">
        <v>0</v>
      </c>
      <c r="H67" s="15">
        <v>0</v>
      </c>
      <c r="I67" s="15">
        <v>0</v>
      </c>
      <c r="J67" s="15">
        <v>346</v>
      </c>
      <c r="K67" s="17">
        <v>0.106</v>
      </c>
      <c r="L67" s="8">
        <f t="shared" si="0"/>
        <v>7200</v>
      </c>
    </row>
    <row r="68" spans="1:12" ht="12.75">
      <c r="A68" s="15">
        <v>437</v>
      </c>
      <c r="B68" s="16" t="s">
        <v>100</v>
      </c>
      <c r="C68" s="15">
        <v>6835</v>
      </c>
      <c r="D68" s="15">
        <v>1665042</v>
      </c>
      <c r="E68" s="15">
        <v>1700</v>
      </c>
      <c r="F68" s="15">
        <v>666</v>
      </c>
      <c r="G68" s="15">
        <v>0</v>
      </c>
      <c r="H68" s="15">
        <v>6803</v>
      </c>
      <c r="I68" s="15">
        <v>0</v>
      </c>
      <c r="J68" s="15">
        <v>1897</v>
      </c>
      <c r="K68" s="17">
        <v>0.106</v>
      </c>
      <c r="L68" s="8">
        <f t="shared" si="0"/>
        <v>39300</v>
      </c>
    </row>
    <row r="69" spans="1:12" ht="12.75">
      <c r="A69" s="15">
        <v>438</v>
      </c>
      <c r="B69" s="16" t="s">
        <v>101</v>
      </c>
      <c r="C69" s="15">
        <v>3432</v>
      </c>
      <c r="D69" s="15">
        <v>806228</v>
      </c>
      <c r="E69" s="15">
        <v>11158</v>
      </c>
      <c r="F69" s="15">
        <v>5398</v>
      </c>
      <c r="G69" s="15">
        <v>0</v>
      </c>
      <c r="H69" s="15">
        <v>2186</v>
      </c>
      <c r="I69" s="15">
        <v>135</v>
      </c>
      <c r="J69" s="15">
        <v>935</v>
      </c>
      <c r="K69" s="17">
        <v>0.106</v>
      </c>
      <c r="L69" s="8">
        <f t="shared" si="0"/>
        <v>18900</v>
      </c>
    </row>
    <row r="70" spans="1:12" ht="12.75">
      <c r="A70" s="15">
        <v>439</v>
      </c>
      <c r="B70" s="16" t="s">
        <v>102</v>
      </c>
      <c r="C70" s="15">
        <v>2475</v>
      </c>
      <c r="D70" s="15">
        <v>582629</v>
      </c>
      <c r="E70" s="15">
        <v>0</v>
      </c>
      <c r="F70" s="15">
        <v>16460</v>
      </c>
      <c r="G70" s="15">
        <v>0</v>
      </c>
      <c r="H70" s="15">
        <v>1397</v>
      </c>
      <c r="I70" s="15">
        <v>0</v>
      </c>
      <c r="J70" s="15">
        <v>940</v>
      </c>
      <c r="K70" s="17">
        <v>0.106</v>
      </c>
      <c r="L70" s="8">
        <f t="shared" si="0"/>
        <v>19300</v>
      </c>
    </row>
    <row r="71" spans="1:12" ht="12.75">
      <c r="A71" s="15">
        <v>441</v>
      </c>
      <c r="B71" s="16" t="s">
        <v>103</v>
      </c>
      <c r="C71" s="15">
        <v>3755</v>
      </c>
      <c r="D71" s="15">
        <v>922786</v>
      </c>
      <c r="E71" s="15">
        <v>0</v>
      </c>
      <c r="F71" s="15">
        <v>28659</v>
      </c>
      <c r="G71" s="15">
        <v>0</v>
      </c>
      <c r="H71" s="15">
        <v>0</v>
      </c>
      <c r="I71" s="15">
        <v>0</v>
      </c>
      <c r="J71" s="15">
        <v>180</v>
      </c>
      <c r="K71" s="17">
        <v>0.106</v>
      </c>
      <c r="L71" s="8">
        <f>ROUND(((D71+F71+G71+I71)*MndAndel+(E71+H71)*Vardel)*(1+Feriep)*(1+Pensjon)*(1+K71)/C71*RedLesepl*J71*Årsande,-2)</f>
        <v>3900</v>
      </c>
    </row>
    <row r="72" spans="1:11" ht="12.75">
      <c r="A72" s="15"/>
      <c r="B72" s="16"/>
      <c r="C72" s="15"/>
      <c r="D72" s="15"/>
      <c r="E72" s="15"/>
      <c r="F72" s="15"/>
      <c r="G72" s="15"/>
      <c r="H72" s="15"/>
      <c r="I72" s="15"/>
      <c r="J72" s="15"/>
      <c r="K72" s="17"/>
    </row>
    <row r="73" spans="1:12" ht="12.75">
      <c r="A73" s="15">
        <v>501</v>
      </c>
      <c r="B73" s="16" t="s">
        <v>104</v>
      </c>
      <c r="C73" s="15">
        <v>27595</v>
      </c>
      <c r="D73" s="15">
        <v>6633767</v>
      </c>
      <c r="E73" s="15">
        <v>1954</v>
      </c>
      <c r="F73" s="15">
        <v>171698</v>
      </c>
      <c r="G73" s="15">
        <v>0</v>
      </c>
      <c r="H73" s="15">
        <v>18396</v>
      </c>
      <c r="I73" s="15">
        <v>1</v>
      </c>
      <c r="J73" s="15">
        <v>3436</v>
      </c>
      <c r="K73" s="17">
        <v>0.141</v>
      </c>
      <c r="L73" s="8">
        <f>ROUND(((D73+F73+G73+I73)*MndAndel+(E73+H73)*Vardel)*(1+Feriep)*(1+Pensjon)*(1+K73)/C73*RedLesepl*J73*Årsande,-2)</f>
        <v>74200</v>
      </c>
    </row>
    <row r="74" spans="1:12" ht="12.75">
      <c r="A74" s="15">
        <v>502</v>
      </c>
      <c r="B74" s="16" t="s">
        <v>105</v>
      </c>
      <c r="C74" s="15">
        <v>31113</v>
      </c>
      <c r="D74" s="15">
        <v>7261209</v>
      </c>
      <c r="E74" s="15">
        <v>21611</v>
      </c>
      <c r="F74" s="15">
        <v>179962</v>
      </c>
      <c r="G74" s="15">
        <v>0</v>
      </c>
      <c r="H74" s="15">
        <v>36603</v>
      </c>
      <c r="I74" s="15">
        <v>0</v>
      </c>
      <c r="J74" s="15">
        <v>5224</v>
      </c>
      <c r="K74" s="17">
        <v>0.141</v>
      </c>
      <c r="L74" s="8">
        <f>ROUND(((D74+F74+G74+I74)*MndAndel+(E74+H74)*Vardel)*(1+Feriep)*(1+Pensjon)*(1+K74)/C74*RedLesepl*J74*Årsande,-2)</f>
        <v>109600</v>
      </c>
    </row>
    <row r="75" spans="1:12" ht="12.75">
      <c r="A75" s="15">
        <v>511</v>
      </c>
      <c r="B75" s="16" t="s">
        <v>106</v>
      </c>
      <c r="C75" s="15">
        <v>2648</v>
      </c>
      <c r="D75" s="15">
        <v>633628</v>
      </c>
      <c r="E75" s="15">
        <v>0</v>
      </c>
      <c r="F75" s="15">
        <v>18598</v>
      </c>
      <c r="G75" s="15">
        <v>0</v>
      </c>
      <c r="H75" s="15">
        <v>0</v>
      </c>
      <c r="I75" s="15">
        <v>677</v>
      </c>
      <c r="J75" s="15">
        <v>780</v>
      </c>
      <c r="K75" s="17">
        <v>0.106</v>
      </c>
      <c r="L75" s="8">
        <f aca="true" t="shared" si="1" ref="L75:L138">ROUND(((D75+F75+G75+I75)*MndAndel+(E75+H75)*Vardel)*(1+Feriep)*(1+Pensjon)*(1+K75)/C75*RedLesepl*J75*Årsande,-2)</f>
        <v>16300</v>
      </c>
    </row>
    <row r="76" spans="1:12" ht="12.75">
      <c r="A76" s="15">
        <v>512</v>
      </c>
      <c r="B76" s="16" t="s">
        <v>107</v>
      </c>
      <c r="C76" s="15">
        <v>3128</v>
      </c>
      <c r="D76" s="15">
        <v>710130</v>
      </c>
      <c r="E76" s="15">
        <v>3816</v>
      </c>
      <c r="F76" s="15">
        <v>22726</v>
      </c>
      <c r="G76" s="15">
        <v>0</v>
      </c>
      <c r="H76" s="15">
        <v>20766</v>
      </c>
      <c r="I76" s="15">
        <v>0</v>
      </c>
      <c r="J76" s="15">
        <v>495</v>
      </c>
      <c r="K76" s="17">
        <v>0.106</v>
      </c>
      <c r="L76" s="8">
        <f t="shared" si="1"/>
        <v>10000</v>
      </c>
    </row>
    <row r="77" spans="1:12" ht="12.75">
      <c r="A77" s="15">
        <v>513</v>
      </c>
      <c r="B77" s="16" t="s">
        <v>108</v>
      </c>
      <c r="C77" s="15">
        <v>2894</v>
      </c>
      <c r="D77" s="15">
        <v>698779</v>
      </c>
      <c r="E77" s="15">
        <v>0</v>
      </c>
      <c r="F77" s="15">
        <v>20222</v>
      </c>
      <c r="G77" s="15">
        <v>0</v>
      </c>
      <c r="H77" s="15">
        <v>9209</v>
      </c>
      <c r="I77" s="15">
        <v>0</v>
      </c>
      <c r="J77" s="15">
        <v>200</v>
      </c>
      <c r="K77" s="17">
        <v>0.106</v>
      </c>
      <c r="L77" s="8">
        <f t="shared" si="1"/>
        <v>4200</v>
      </c>
    </row>
    <row r="78" spans="1:12" ht="12.75">
      <c r="A78" s="15">
        <v>514</v>
      </c>
      <c r="B78" s="16" t="s">
        <v>109</v>
      </c>
      <c r="C78" s="15">
        <v>3317</v>
      </c>
      <c r="D78" s="15">
        <v>764870</v>
      </c>
      <c r="E78" s="15">
        <v>0</v>
      </c>
      <c r="F78" s="15">
        <v>40427</v>
      </c>
      <c r="G78" s="15">
        <v>0</v>
      </c>
      <c r="H78" s="15">
        <v>0</v>
      </c>
      <c r="I78" s="15">
        <v>0</v>
      </c>
      <c r="J78" s="15">
        <v>754</v>
      </c>
      <c r="K78" s="17">
        <v>0.106</v>
      </c>
      <c r="L78" s="8">
        <f t="shared" si="1"/>
        <v>15500</v>
      </c>
    </row>
    <row r="79" spans="1:12" ht="12.75">
      <c r="A79" s="15">
        <v>515</v>
      </c>
      <c r="B79" s="16" t="s">
        <v>110</v>
      </c>
      <c r="C79" s="15">
        <v>4015</v>
      </c>
      <c r="D79" s="15">
        <v>987178</v>
      </c>
      <c r="E79" s="15">
        <v>0</v>
      </c>
      <c r="F79" s="15">
        <v>20955</v>
      </c>
      <c r="G79" s="15">
        <v>0</v>
      </c>
      <c r="H79" s="15">
        <v>6890</v>
      </c>
      <c r="I79" s="15">
        <v>0</v>
      </c>
      <c r="J79" s="15">
        <v>983</v>
      </c>
      <c r="K79" s="17">
        <v>0.106</v>
      </c>
      <c r="L79" s="8">
        <f t="shared" si="1"/>
        <v>21000</v>
      </c>
    </row>
    <row r="80" spans="1:12" ht="12.75">
      <c r="A80" s="15">
        <v>516</v>
      </c>
      <c r="B80" s="16" t="s">
        <v>111</v>
      </c>
      <c r="C80" s="15">
        <v>6552</v>
      </c>
      <c r="D80" s="15">
        <v>1629242</v>
      </c>
      <c r="E80" s="15">
        <v>0</v>
      </c>
      <c r="F80" s="15">
        <v>50918</v>
      </c>
      <c r="G80" s="15">
        <v>1092</v>
      </c>
      <c r="H80" s="15">
        <v>2087</v>
      </c>
      <c r="I80" s="15">
        <v>0</v>
      </c>
      <c r="J80" s="15">
        <v>918</v>
      </c>
      <c r="K80" s="17">
        <v>0.106</v>
      </c>
      <c r="L80" s="8">
        <f t="shared" si="1"/>
        <v>20000</v>
      </c>
    </row>
    <row r="81" spans="1:12" ht="12.75">
      <c r="A81" s="15">
        <v>517</v>
      </c>
      <c r="B81" s="16" t="s">
        <v>112</v>
      </c>
      <c r="C81" s="15">
        <v>6360</v>
      </c>
      <c r="D81" s="15">
        <v>1497318</v>
      </c>
      <c r="E81" s="15">
        <v>0</v>
      </c>
      <c r="F81" s="15">
        <v>45705</v>
      </c>
      <c r="G81" s="15">
        <v>5726</v>
      </c>
      <c r="H81" s="15">
        <v>15899</v>
      </c>
      <c r="I81" s="15">
        <v>5231</v>
      </c>
      <c r="J81" s="15">
        <v>1752</v>
      </c>
      <c r="K81" s="17">
        <v>0.106</v>
      </c>
      <c r="L81" s="8">
        <f t="shared" si="1"/>
        <v>36500</v>
      </c>
    </row>
    <row r="82" spans="1:12" ht="12.75">
      <c r="A82" s="15">
        <v>519</v>
      </c>
      <c r="B82" s="16" t="s">
        <v>113</v>
      </c>
      <c r="C82" s="15">
        <v>4218</v>
      </c>
      <c r="D82" s="15">
        <v>996273</v>
      </c>
      <c r="E82" s="15">
        <v>0</v>
      </c>
      <c r="F82" s="15">
        <v>21289</v>
      </c>
      <c r="G82" s="15">
        <v>3452</v>
      </c>
      <c r="H82" s="15">
        <v>758</v>
      </c>
      <c r="I82" s="15">
        <v>0</v>
      </c>
      <c r="J82" s="15">
        <v>932</v>
      </c>
      <c r="K82" s="17">
        <v>0.106</v>
      </c>
      <c r="L82" s="8">
        <f t="shared" si="1"/>
        <v>19100</v>
      </c>
    </row>
    <row r="83" spans="1:12" ht="12.75">
      <c r="A83" s="15">
        <v>520</v>
      </c>
      <c r="B83" s="16" t="s">
        <v>114</v>
      </c>
      <c r="C83" s="15">
        <v>5925</v>
      </c>
      <c r="D83" s="15">
        <v>1429775</v>
      </c>
      <c r="E83" s="15">
        <v>20347</v>
      </c>
      <c r="F83" s="15">
        <v>39335</v>
      </c>
      <c r="G83" s="15">
        <v>0</v>
      </c>
      <c r="H83" s="15">
        <v>15289</v>
      </c>
      <c r="I83" s="15">
        <v>1917</v>
      </c>
      <c r="J83" s="15">
        <v>900</v>
      </c>
      <c r="K83" s="17">
        <v>0.106</v>
      </c>
      <c r="L83" s="8">
        <f t="shared" si="1"/>
        <v>19200</v>
      </c>
    </row>
    <row r="84" spans="1:12" ht="12.75">
      <c r="A84" s="15">
        <v>521</v>
      </c>
      <c r="B84" s="16" t="s">
        <v>115</v>
      </c>
      <c r="C84" s="15">
        <v>5965</v>
      </c>
      <c r="D84" s="15">
        <v>1430120</v>
      </c>
      <c r="E84" s="15">
        <v>0</v>
      </c>
      <c r="F84" s="15">
        <v>34406</v>
      </c>
      <c r="G84" s="15">
        <v>0</v>
      </c>
      <c r="H84" s="15">
        <v>7763</v>
      </c>
      <c r="I84" s="15">
        <v>0</v>
      </c>
      <c r="J84" s="15">
        <v>1243</v>
      </c>
      <c r="K84" s="17">
        <v>0.141</v>
      </c>
      <c r="L84" s="8">
        <f t="shared" si="1"/>
        <v>26700</v>
      </c>
    </row>
    <row r="85" spans="1:12" ht="12.75">
      <c r="A85" s="15">
        <v>522</v>
      </c>
      <c r="B85" s="16" t="s">
        <v>116</v>
      </c>
      <c r="C85" s="15">
        <v>6436</v>
      </c>
      <c r="D85" s="15">
        <v>1557446</v>
      </c>
      <c r="E85" s="15">
        <v>4303</v>
      </c>
      <c r="F85" s="15">
        <v>38781</v>
      </c>
      <c r="G85" s="15">
        <v>0</v>
      </c>
      <c r="H85" s="15">
        <v>10218</v>
      </c>
      <c r="I85" s="15">
        <v>0</v>
      </c>
      <c r="J85" s="15">
        <v>1265</v>
      </c>
      <c r="K85" s="17">
        <v>0.106</v>
      </c>
      <c r="L85" s="8">
        <f t="shared" si="1"/>
        <v>26700</v>
      </c>
    </row>
    <row r="86" spans="1:12" ht="12.75">
      <c r="A86" s="15">
        <v>528</v>
      </c>
      <c r="B86" s="16" t="s">
        <v>117</v>
      </c>
      <c r="C86" s="15">
        <v>15409</v>
      </c>
      <c r="D86" s="15">
        <v>3651296</v>
      </c>
      <c r="E86" s="15">
        <v>0</v>
      </c>
      <c r="F86" s="15">
        <v>98693</v>
      </c>
      <c r="G86" s="15">
        <v>0</v>
      </c>
      <c r="H86" s="15">
        <v>253</v>
      </c>
      <c r="I86" s="15">
        <v>0</v>
      </c>
      <c r="J86" s="15">
        <v>1591</v>
      </c>
      <c r="K86" s="17">
        <v>0.141</v>
      </c>
      <c r="L86" s="8">
        <f t="shared" si="1"/>
        <v>33800</v>
      </c>
    </row>
    <row r="87" spans="1:12" ht="12.75">
      <c r="A87" s="15">
        <v>529</v>
      </c>
      <c r="B87" s="16" t="s">
        <v>118</v>
      </c>
      <c r="C87" s="15">
        <v>16219</v>
      </c>
      <c r="D87" s="15">
        <v>3860225</v>
      </c>
      <c r="E87" s="15">
        <v>0</v>
      </c>
      <c r="F87" s="15">
        <v>103677</v>
      </c>
      <c r="G87" s="15">
        <v>0</v>
      </c>
      <c r="H87" s="15">
        <v>3168</v>
      </c>
      <c r="I87" s="15">
        <v>0</v>
      </c>
      <c r="J87" s="15">
        <v>1812</v>
      </c>
      <c r="K87" s="17">
        <v>0.141</v>
      </c>
      <c r="L87" s="8">
        <f t="shared" si="1"/>
        <v>38700</v>
      </c>
    </row>
    <row r="88" spans="1:12" ht="12.75">
      <c r="A88" s="15">
        <v>532</v>
      </c>
      <c r="B88" s="16" t="s">
        <v>119</v>
      </c>
      <c r="C88" s="15">
        <v>6861</v>
      </c>
      <c r="D88" s="15">
        <v>1638457</v>
      </c>
      <c r="E88" s="15">
        <v>3542</v>
      </c>
      <c r="F88" s="15">
        <v>45078</v>
      </c>
      <c r="G88" s="15">
        <v>0</v>
      </c>
      <c r="H88" s="15">
        <v>3208</v>
      </c>
      <c r="I88" s="15">
        <v>0</v>
      </c>
      <c r="J88" s="15">
        <v>1326</v>
      </c>
      <c r="K88" s="17">
        <v>0.141</v>
      </c>
      <c r="L88" s="8">
        <f t="shared" si="1"/>
        <v>28500</v>
      </c>
    </row>
    <row r="89" spans="1:12" ht="12.75">
      <c r="A89" s="15">
        <v>533</v>
      </c>
      <c r="B89" s="16" t="s">
        <v>120</v>
      </c>
      <c r="C89" s="15">
        <v>12390</v>
      </c>
      <c r="D89" s="15">
        <v>2959395</v>
      </c>
      <c r="E89" s="15">
        <v>95243</v>
      </c>
      <c r="F89" s="15">
        <v>0</v>
      </c>
      <c r="G89" s="15">
        <v>0</v>
      </c>
      <c r="H89" s="15">
        <v>0</v>
      </c>
      <c r="I89" s="15">
        <v>0</v>
      </c>
      <c r="J89" s="15">
        <v>966</v>
      </c>
      <c r="K89" s="17">
        <v>0.141</v>
      </c>
      <c r="L89" s="8">
        <f t="shared" si="1"/>
        <v>20500</v>
      </c>
    </row>
    <row r="90" spans="1:12" ht="12.75">
      <c r="A90" s="15">
        <v>534</v>
      </c>
      <c r="B90" s="16" t="s">
        <v>121</v>
      </c>
      <c r="C90" s="15">
        <v>14662</v>
      </c>
      <c r="D90" s="15">
        <v>3495636</v>
      </c>
      <c r="E90" s="15">
        <v>0</v>
      </c>
      <c r="F90" s="15">
        <v>107119</v>
      </c>
      <c r="G90" s="15">
        <v>0</v>
      </c>
      <c r="H90" s="15">
        <v>38157</v>
      </c>
      <c r="I90" s="15">
        <v>3429</v>
      </c>
      <c r="J90" s="15">
        <v>2396</v>
      </c>
      <c r="K90" s="17">
        <v>0.141</v>
      </c>
      <c r="L90" s="8">
        <f t="shared" si="1"/>
        <v>51800</v>
      </c>
    </row>
    <row r="91" spans="1:12" ht="12.75">
      <c r="A91" s="15">
        <v>536</v>
      </c>
      <c r="B91" s="16" t="s">
        <v>122</v>
      </c>
      <c r="C91" s="15">
        <v>8009</v>
      </c>
      <c r="D91" s="15">
        <v>1882260</v>
      </c>
      <c r="E91" s="15">
        <v>0</v>
      </c>
      <c r="F91" s="15">
        <v>15609</v>
      </c>
      <c r="G91" s="15">
        <v>0</v>
      </c>
      <c r="H91" s="15">
        <v>0</v>
      </c>
      <c r="I91" s="15">
        <v>0</v>
      </c>
      <c r="J91" s="15">
        <v>720</v>
      </c>
      <c r="K91" s="17">
        <v>0.106</v>
      </c>
      <c r="L91" s="8">
        <f t="shared" si="1"/>
        <v>14400</v>
      </c>
    </row>
    <row r="92" spans="1:12" ht="12.75">
      <c r="A92" s="15">
        <v>538</v>
      </c>
      <c r="B92" s="16" t="s">
        <v>123</v>
      </c>
      <c r="C92" s="15">
        <v>7381</v>
      </c>
      <c r="D92" s="15">
        <v>1718376</v>
      </c>
      <c r="E92" s="15">
        <v>5361</v>
      </c>
      <c r="F92" s="15">
        <v>45984</v>
      </c>
      <c r="G92" s="15">
        <v>0</v>
      </c>
      <c r="H92" s="15">
        <v>56864</v>
      </c>
      <c r="I92" s="15">
        <v>0</v>
      </c>
      <c r="J92" s="15">
        <v>980</v>
      </c>
      <c r="K92" s="17">
        <v>0.106</v>
      </c>
      <c r="L92" s="8">
        <f t="shared" si="1"/>
        <v>20200</v>
      </c>
    </row>
    <row r="93" spans="1:12" ht="12.75">
      <c r="A93" s="15">
        <v>540</v>
      </c>
      <c r="B93" s="16" t="s">
        <v>124</v>
      </c>
      <c r="C93" s="15">
        <v>4715</v>
      </c>
      <c r="D93" s="15">
        <v>1127225</v>
      </c>
      <c r="E93" s="15">
        <v>0</v>
      </c>
      <c r="F93" s="15">
        <v>32202</v>
      </c>
      <c r="G93" s="15">
        <v>0</v>
      </c>
      <c r="H93" s="15">
        <v>4459</v>
      </c>
      <c r="I93" s="15">
        <v>0</v>
      </c>
      <c r="J93" s="15">
        <v>695</v>
      </c>
      <c r="K93" s="17">
        <v>0.106</v>
      </c>
      <c r="L93" s="8">
        <f t="shared" si="1"/>
        <v>14500</v>
      </c>
    </row>
    <row r="94" spans="1:12" ht="12.75">
      <c r="A94" s="15">
        <v>541</v>
      </c>
      <c r="B94" s="16" t="s">
        <v>125</v>
      </c>
      <c r="C94" s="15">
        <v>1863</v>
      </c>
      <c r="D94" s="15">
        <v>435476</v>
      </c>
      <c r="E94" s="15">
        <v>0</v>
      </c>
      <c r="F94" s="15">
        <v>13451</v>
      </c>
      <c r="G94" s="15">
        <v>0</v>
      </c>
      <c r="H94" s="15">
        <v>0</v>
      </c>
      <c r="I94" s="15">
        <v>0</v>
      </c>
      <c r="J94" s="15">
        <v>173</v>
      </c>
      <c r="K94" s="17">
        <v>0.106</v>
      </c>
      <c r="L94" s="8">
        <f t="shared" si="1"/>
        <v>3500</v>
      </c>
    </row>
    <row r="95" spans="1:12" ht="12.75">
      <c r="A95" s="15">
        <v>542</v>
      </c>
      <c r="B95" s="16" t="s">
        <v>126</v>
      </c>
      <c r="C95" s="15">
        <v>9722</v>
      </c>
      <c r="D95" s="15">
        <v>2327046</v>
      </c>
      <c r="E95" s="15">
        <v>3393</v>
      </c>
      <c r="F95" s="15">
        <v>9498</v>
      </c>
      <c r="G95" s="15">
        <v>0</v>
      </c>
      <c r="H95" s="15">
        <v>53964</v>
      </c>
      <c r="I95" s="15">
        <v>2339</v>
      </c>
      <c r="J95" s="15">
        <v>911</v>
      </c>
      <c r="K95" s="17">
        <v>0.106</v>
      </c>
      <c r="L95" s="8">
        <f t="shared" si="1"/>
        <v>18800</v>
      </c>
    </row>
    <row r="96" spans="1:12" ht="12.75">
      <c r="A96" s="15">
        <v>543</v>
      </c>
      <c r="B96" s="16" t="s">
        <v>127</v>
      </c>
      <c r="C96" s="15">
        <v>3491</v>
      </c>
      <c r="D96" s="15">
        <v>823335</v>
      </c>
      <c r="E96" s="15">
        <v>519</v>
      </c>
      <c r="F96" s="15">
        <v>15535</v>
      </c>
      <c r="G96" s="15">
        <v>448</v>
      </c>
      <c r="H96" s="15">
        <v>0</v>
      </c>
      <c r="I96" s="15">
        <v>0</v>
      </c>
      <c r="J96" s="15">
        <v>365</v>
      </c>
      <c r="K96" s="17">
        <v>0.106</v>
      </c>
      <c r="L96" s="8">
        <f t="shared" si="1"/>
        <v>7400</v>
      </c>
    </row>
    <row r="97" spans="1:12" ht="12.75">
      <c r="A97" s="15">
        <v>544</v>
      </c>
      <c r="B97" s="16" t="s">
        <v>128</v>
      </c>
      <c r="C97" s="15">
        <v>4453</v>
      </c>
      <c r="D97" s="15">
        <v>1095694</v>
      </c>
      <c r="E97" s="15">
        <v>938</v>
      </c>
      <c r="F97" s="15">
        <v>29278</v>
      </c>
      <c r="G97" s="15">
        <v>0</v>
      </c>
      <c r="H97" s="15">
        <v>16256</v>
      </c>
      <c r="I97" s="15">
        <v>0</v>
      </c>
      <c r="J97" s="15">
        <v>637</v>
      </c>
      <c r="K97" s="17">
        <v>0.106</v>
      </c>
      <c r="L97" s="8">
        <f t="shared" si="1"/>
        <v>13700</v>
      </c>
    </row>
    <row r="98" spans="1:12" ht="12.75">
      <c r="A98" s="15">
        <v>545</v>
      </c>
      <c r="B98" s="16" t="s">
        <v>129</v>
      </c>
      <c r="C98" s="15">
        <v>3504</v>
      </c>
      <c r="D98" s="15">
        <v>852252</v>
      </c>
      <c r="E98" s="15">
        <v>3505</v>
      </c>
      <c r="F98" s="15">
        <v>23123</v>
      </c>
      <c r="G98" s="15">
        <v>0</v>
      </c>
      <c r="H98" s="15">
        <v>19479</v>
      </c>
      <c r="I98" s="15">
        <v>4401</v>
      </c>
      <c r="J98" s="15">
        <v>208</v>
      </c>
      <c r="K98" s="17">
        <v>0.106</v>
      </c>
      <c r="L98" s="8">
        <f t="shared" si="1"/>
        <v>4500</v>
      </c>
    </row>
    <row r="99" spans="1:11" ht="12.75">
      <c r="A99" s="15"/>
      <c r="B99" s="16"/>
      <c r="C99" s="15"/>
      <c r="D99" s="15"/>
      <c r="E99" s="15"/>
      <c r="F99" s="15"/>
      <c r="G99" s="15"/>
      <c r="H99" s="15"/>
      <c r="I99" s="15"/>
      <c r="J99" s="15"/>
      <c r="K99" s="17"/>
    </row>
    <row r="100" spans="1:12" ht="12.75">
      <c r="A100" s="15">
        <v>602</v>
      </c>
      <c r="B100" s="16" t="s">
        <v>130</v>
      </c>
      <c r="C100" s="15">
        <v>50417</v>
      </c>
      <c r="D100" s="15">
        <v>11831830</v>
      </c>
      <c r="E100" s="15">
        <v>0</v>
      </c>
      <c r="F100" s="15">
        <v>333869</v>
      </c>
      <c r="G100" s="15">
        <v>0</v>
      </c>
      <c r="H100" s="15">
        <v>0</v>
      </c>
      <c r="I100" s="15">
        <v>0</v>
      </c>
      <c r="J100" s="15">
        <v>4041</v>
      </c>
      <c r="K100" s="17">
        <v>0.141</v>
      </c>
      <c r="L100" s="8">
        <f t="shared" si="1"/>
        <v>85200</v>
      </c>
    </row>
    <row r="101" spans="1:12" ht="12.75">
      <c r="A101" s="15">
        <v>604</v>
      </c>
      <c r="B101" s="16" t="s">
        <v>131</v>
      </c>
      <c r="C101" s="15">
        <v>25108</v>
      </c>
      <c r="D101" s="15">
        <v>6071830</v>
      </c>
      <c r="E101" s="15">
        <v>0</v>
      </c>
      <c r="F101" s="15">
        <v>160916</v>
      </c>
      <c r="G101" s="15">
        <v>0</v>
      </c>
      <c r="H101" s="15">
        <v>16747</v>
      </c>
      <c r="I101" s="15">
        <v>6910</v>
      </c>
      <c r="J101" s="15">
        <v>2894</v>
      </c>
      <c r="K101" s="17">
        <v>0.141</v>
      </c>
      <c r="L101" s="8">
        <f t="shared" si="1"/>
        <v>62900</v>
      </c>
    </row>
    <row r="102" spans="1:12" ht="12.75">
      <c r="A102" s="15">
        <v>605</v>
      </c>
      <c r="B102" s="16" t="s">
        <v>132</v>
      </c>
      <c r="C102" s="15">
        <v>31101</v>
      </c>
      <c r="D102" s="15">
        <v>7434332</v>
      </c>
      <c r="E102" s="15">
        <v>4466</v>
      </c>
      <c r="F102" s="15">
        <v>179966</v>
      </c>
      <c r="G102" s="15">
        <v>649</v>
      </c>
      <c r="H102" s="15">
        <v>51231</v>
      </c>
      <c r="I102" s="15">
        <v>0</v>
      </c>
      <c r="J102" s="15">
        <v>5287</v>
      </c>
      <c r="K102" s="17">
        <v>0.141</v>
      </c>
      <c r="L102" s="8">
        <f t="shared" si="1"/>
        <v>113600</v>
      </c>
    </row>
    <row r="103" spans="1:12" ht="12.75">
      <c r="A103" s="15">
        <v>612</v>
      </c>
      <c r="B103" s="16" t="s">
        <v>133</v>
      </c>
      <c r="C103" s="15">
        <v>6288</v>
      </c>
      <c r="D103" s="15">
        <v>1507450</v>
      </c>
      <c r="E103" s="15">
        <v>5281</v>
      </c>
      <c r="F103" s="15">
        <v>29170</v>
      </c>
      <c r="G103" s="15">
        <v>0</v>
      </c>
      <c r="H103" s="15">
        <v>8517</v>
      </c>
      <c r="I103" s="15">
        <v>3977</v>
      </c>
      <c r="J103" s="15">
        <v>868</v>
      </c>
      <c r="K103" s="17">
        <v>0.141</v>
      </c>
      <c r="L103" s="8">
        <f t="shared" si="1"/>
        <v>18700</v>
      </c>
    </row>
    <row r="104" spans="1:12" ht="12.75">
      <c r="A104" s="15">
        <v>615</v>
      </c>
      <c r="B104" s="16" t="s">
        <v>134</v>
      </c>
      <c r="C104" s="15">
        <v>1229</v>
      </c>
      <c r="D104" s="15">
        <v>295904</v>
      </c>
      <c r="E104" s="15">
        <v>0</v>
      </c>
      <c r="F104" s="15">
        <v>8548</v>
      </c>
      <c r="G104" s="15">
        <v>0</v>
      </c>
      <c r="H104" s="15">
        <v>792</v>
      </c>
      <c r="I104" s="15">
        <v>0</v>
      </c>
      <c r="J104" s="15">
        <v>260</v>
      </c>
      <c r="K104" s="17">
        <v>0.106</v>
      </c>
      <c r="L104" s="8">
        <f t="shared" si="1"/>
        <v>5500</v>
      </c>
    </row>
    <row r="105" spans="1:12" ht="12.75">
      <c r="A105" s="15">
        <v>616</v>
      </c>
      <c r="B105" s="16" t="s">
        <v>79</v>
      </c>
      <c r="C105" s="15">
        <v>5056</v>
      </c>
      <c r="D105" s="15">
        <v>1230258</v>
      </c>
      <c r="E105" s="15">
        <v>2570</v>
      </c>
      <c r="F105" s="15">
        <v>29487</v>
      </c>
      <c r="G105" s="15">
        <v>1035</v>
      </c>
      <c r="H105" s="15">
        <v>3702</v>
      </c>
      <c r="I105" s="15">
        <v>0</v>
      </c>
      <c r="J105" s="15">
        <v>900</v>
      </c>
      <c r="K105" s="17">
        <v>0.106</v>
      </c>
      <c r="L105" s="8">
        <f t="shared" si="1"/>
        <v>19100</v>
      </c>
    </row>
    <row r="106" spans="1:12" ht="12.75">
      <c r="A106" s="15">
        <v>617</v>
      </c>
      <c r="B106" s="16" t="s">
        <v>135</v>
      </c>
      <c r="C106" s="15">
        <v>5167</v>
      </c>
      <c r="D106" s="15">
        <v>1278409</v>
      </c>
      <c r="E106" s="15">
        <v>0</v>
      </c>
      <c r="F106" s="15">
        <v>35378</v>
      </c>
      <c r="G106" s="15">
        <v>0</v>
      </c>
      <c r="H106" s="15">
        <v>3040</v>
      </c>
      <c r="I106" s="15">
        <v>0</v>
      </c>
      <c r="J106" s="15">
        <v>794</v>
      </c>
      <c r="K106" s="17">
        <v>0.106</v>
      </c>
      <c r="L106" s="8">
        <f t="shared" si="1"/>
        <v>17100</v>
      </c>
    </row>
    <row r="107" spans="1:12" ht="12.75">
      <c r="A107" s="15">
        <v>618</v>
      </c>
      <c r="B107" s="16" t="s">
        <v>136</v>
      </c>
      <c r="C107" s="15">
        <v>2607</v>
      </c>
      <c r="D107" s="15">
        <v>622901</v>
      </c>
      <c r="E107" s="15">
        <v>0</v>
      </c>
      <c r="F107" s="15">
        <v>14995</v>
      </c>
      <c r="G107" s="15">
        <v>0</v>
      </c>
      <c r="H107" s="15">
        <v>14343</v>
      </c>
      <c r="I107" s="15">
        <v>12</v>
      </c>
      <c r="J107" s="15">
        <v>265</v>
      </c>
      <c r="K107" s="17">
        <v>0.106</v>
      </c>
      <c r="L107" s="8">
        <f t="shared" si="1"/>
        <v>5600</v>
      </c>
    </row>
    <row r="108" spans="1:12" ht="12.75">
      <c r="A108" s="15">
        <v>619</v>
      </c>
      <c r="B108" s="16" t="s">
        <v>137</v>
      </c>
      <c r="C108" s="15">
        <v>7722</v>
      </c>
      <c r="D108" s="15">
        <v>1786739</v>
      </c>
      <c r="E108" s="15">
        <v>0</v>
      </c>
      <c r="F108" s="15">
        <v>42517</v>
      </c>
      <c r="G108" s="15">
        <v>0</v>
      </c>
      <c r="H108" s="15">
        <v>21810</v>
      </c>
      <c r="I108" s="15">
        <v>0</v>
      </c>
      <c r="J108" s="15">
        <v>1194</v>
      </c>
      <c r="K108" s="17">
        <v>0.106</v>
      </c>
      <c r="L108" s="8">
        <f t="shared" si="1"/>
        <v>24100</v>
      </c>
    </row>
    <row r="109" spans="1:12" ht="12.75">
      <c r="A109" s="15">
        <v>620</v>
      </c>
      <c r="B109" s="16" t="s">
        <v>138</v>
      </c>
      <c r="C109" s="15">
        <v>8209</v>
      </c>
      <c r="D109" s="15">
        <v>1962446</v>
      </c>
      <c r="E109" s="15">
        <v>1542</v>
      </c>
      <c r="F109" s="15">
        <v>57848</v>
      </c>
      <c r="G109" s="15">
        <v>418</v>
      </c>
      <c r="H109" s="15">
        <v>295</v>
      </c>
      <c r="I109" s="15">
        <v>220</v>
      </c>
      <c r="J109" s="15">
        <v>1154</v>
      </c>
      <c r="K109" s="17">
        <v>0.106</v>
      </c>
      <c r="L109" s="8">
        <f t="shared" si="1"/>
        <v>24100</v>
      </c>
    </row>
    <row r="110" spans="1:12" ht="12.75">
      <c r="A110" s="15">
        <v>621</v>
      </c>
      <c r="B110" s="16" t="s">
        <v>139</v>
      </c>
      <c r="C110" s="15">
        <v>4525</v>
      </c>
      <c r="D110" s="15">
        <v>1083921</v>
      </c>
      <c r="E110" s="15">
        <v>34038</v>
      </c>
      <c r="F110" s="15">
        <v>30659</v>
      </c>
      <c r="G110" s="15">
        <v>0</v>
      </c>
      <c r="H110" s="15">
        <v>9032</v>
      </c>
      <c r="I110" s="15">
        <v>0</v>
      </c>
      <c r="J110" s="15">
        <v>460</v>
      </c>
      <c r="K110" s="17">
        <v>0.141</v>
      </c>
      <c r="L110" s="8">
        <f t="shared" si="1"/>
        <v>10100</v>
      </c>
    </row>
    <row r="111" spans="1:12" ht="12.75">
      <c r="A111" s="15">
        <v>622</v>
      </c>
      <c r="B111" s="16" t="s">
        <v>140</v>
      </c>
      <c r="C111" s="15">
        <v>2885</v>
      </c>
      <c r="D111" s="15">
        <v>687791</v>
      </c>
      <c r="E111" s="15">
        <v>0</v>
      </c>
      <c r="F111" s="15">
        <v>2597</v>
      </c>
      <c r="G111" s="15">
        <v>409</v>
      </c>
      <c r="H111" s="15">
        <v>12692</v>
      </c>
      <c r="I111" s="15">
        <v>5448</v>
      </c>
      <c r="J111" s="15">
        <v>400</v>
      </c>
      <c r="K111" s="17">
        <v>0.141</v>
      </c>
      <c r="L111" s="8">
        <f t="shared" si="1"/>
        <v>8500</v>
      </c>
    </row>
    <row r="112" spans="1:12" ht="12.75">
      <c r="A112" s="15">
        <v>623</v>
      </c>
      <c r="B112" s="16" t="s">
        <v>141</v>
      </c>
      <c r="C112" s="15">
        <v>13425</v>
      </c>
      <c r="D112" s="15">
        <v>3177382</v>
      </c>
      <c r="E112" s="15">
        <v>0</v>
      </c>
      <c r="F112" s="15">
        <v>98164</v>
      </c>
      <c r="G112" s="15">
        <v>0</v>
      </c>
      <c r="H112" s="15">
        <v>28923</v>
      </c>
      <c r="I112" s="15">
        <v>0</v>
      </c>
      <c r="J112" s="15">
        <v>1758</v>
      </c>
      <c r="K112" s="17">
        <v>0.141</v>
      </c>
      <c r="L112" s="8">
        <f t="shared" si="1"/>
        <v>37700</v>
      </c>
    </row>
    <row r="113" spans="1:12" ht="12.75">
      <c r="A113" s="15">
        <v>624</v>
      </c>
      <c r="B113" s="16" t="s">
        <v>142</v>
      </c>
      <c r="C113" s="15">
        <v>19498</v>
      </c>
      <c r="D113" s="15">
        <v>4542761</v>
      </c>
      <c r="E113" s="15">
        <v>0</v>
      </c>
      <c r="F113" s="15">
        <v>130915</v>
      </c>
      <c r="G113" s="15">
        <v>0</v>
      </c>
      <c r="H113" s="15">
        <v>14630</v>
      </c>
      <c r="I113" s="15">
        <v>0</v>
      </c>
      <c r="J113" s="15">
        <v>1976</v>
      </c>
      <c r="K113" s="17">
        <v>0.141</v>
      </c>
      <c r="L113" s="8">
        <f t="shared" si="1"/>
        <v>41500</v>
      </c>
    </row>
    <row r="114" spans="1:12" ht="12.75">
      <c r="A114" s="15">
        <v>625</v>
      </c>
      <c r="B114" s="16" t="s">
        <v>143</v>
      </c>
      <c r="C114" s="15">
        <v>25507</v>
      </c>
      <c r="D114" s="15">
        <v>5949915</v>
      </c>
      <c r="E114" s="15">
        <v>0</v>
      </c>
      <c r="F114" s="15">
        <v>179298</v>
      </c>
      <c r="G114" s="15">
        <v>0</v>
      </c>
      <c r="H114" s="15">
        <v>82068</v>
      </c>
      <c r="I114" s="15">
        <v>0</v>
      </c>
      <c r="J114" s="15">
        <v>3179</v>
      </c>
      <c r="K114" s="17">
        <v>0.141</v>
      </c>
      <c r="L114" s="8">
        <f t="shared" si="1"/>
        <v>67200</v>
      </c>
    </row>
    <row r="115" spans="1:12" ht="12.75">
      <c r="A115" s="15">
        <v>626</v>
      </c>
      <c r="B115" s="16" t="s">
        <v>144</v>
      </c>
      <c r="C115" s="15">
        <v>16007</v>
      </c>
      <c r="D115" s="15">
        <v>3908417</v>
      </c>
      <c r="E115" s="15">
        <v>0</v>
      </c>
      <c r="F115" s="15">
        <v>106937</v>
      </c>
      <c r="G115" s="15">
        <v>10063</v>
      </c>
      <c r="H115" s="15">
        <v>9693</v>
      </c>
      <c r="I115" s="15">
        <v>0</v>
      </c>
      <c r="J115" s="15">
        <v>2581</v>
      </c>
      <c r="K115" s="17">
        <v>0.141</v>
      </c>
      <c r="L115" s="8">
        <f t="shared" si="1"/>
        <v>56800</v>
      </c>
    </row>
    <row r="116" spans="1:12" ht="12.75">
      <c r="A116" s="15">
        <v>627</v>
      </c>
      <c r="B116" s="16" t="s">
        <v>145</v>
      </c>
      <c r="C116" s="15">
        <v>20582</v>
      </c>
      <c r="D116" s="15">
        <v>4863561</v>
      </c>
      <c r="E116" s="15">
        <v>15460</v>
      </c>
      <c r="F116" s="15">
        <v>148884</v>
      </c>
      <c r="G116" s="15">
        <v>0</v>
      </c>
      <c r="H116" s="15">
        <v>53417</v>
      </c>
      <c r="I116" s="15">
        <v>7093</v>
      </c>
      <c r="J116" s="15">
        <v>2809</v>
      </c>
      <c r="K116" s="17">
        <v>0.141</v>
      </c>
      <c r="L116" s="8">
        <f t="shared" si="1"/>
        <v>60300</v>
      </c>
    </row>
    <row r="117" spans="1:12" ht="12.75">
      <c r="A117" s="15">
        <v>628</v>
      </c>
      <c r="B117" s="16" t="s">
        <v>146</v>
      </c>
      <c r="C117" s="15">
        <v>9373</v>
      </c>
      <c r="D117" s="15">
        <v>2215446</v>
      </c>
      <c r="E117" s="15">
        <v>2885</v>
      </c>
      <c r="F117" s="15">
        <v>0</v>
      </c>
      <c r="G117" s="15">
        <v>0</v>
      </c>
      <c r="H117" s="15">
        <v>23213</v>
      </c>
      <c r="I117" s="15">
        <v>0</v>
      </c>
      <c r="J117" s="15">
        <v>868</v>
      </c>
      <c r="K117" s="17">
        <v>0.141</v>
      </c>
      <c r="L117" s="8">
        <f t="shared" si="1"/>
        <v>18000</v>
      </c>
    </row>
    <row r="118" spans="1:12" ht="12.75">
      <c r="A118" s="15">
        <v>631</v>
      </c>
      <c r="B118" s="16" t="s">
        <v>147</v>
      </c>
      <c r="C118" s="15">
        <v>3875</v>
      </c>
      <c r="D118" s="15">
        <v>921927</v>
      </c>
      <c r="E118" s="15">
        <v>2266</v>
      </c>
      <c r="F118" s="15">
        <v>23514</v>
      </c>
      <c r="G118" s="15">
        <v>0</v>
      </c>
      <c r="H118" s="15">
        <v>1763</v>
      </c>
      <c r="I118" s="15">
        <v>0</v>
      </c>
      <c r="J118" s="15">
        <v>660</v>
      </c>
      <c r="K118" s="17">
        <v>0.141</v>
      </c>
      <c r="L118" s="8">
        <f t="shared" si="1"/>
        <v>14100</v>
      </c>
    </row>
    <row r="119" spans="1:12" ht="12.75">
      <c r="A119" s="15">
        <v>632</v>
      </c>
      <c r="B119" s="16" t="s">
        <v>148</v>
      </c>
      <c r="C119" s="15">
        <v>2303</v>
      </c>
      <c r="D119" s="15">
        <v>548911</v>
      </c>
      <c r="E119" s="15">
        <v>0</v>
      </c>
      <c r="F119" s="15">
        <v>17860</v>
      </c>
      <c r="G119" s="15">
        <v>0</v>
      </c>
      <c r="H119" s="15">
        <v>0</v>
      </c>
      <c r="I119" s="15">
        <v>0</v>
      </c>
      <c r="J119" s="15">
        <v>400</v>
      </c>
      <c r="K119" s="17">
        <v>0.106</v>
      </c>
      <c r="L119" s="8">
        <f t="shared" si="1"/>
        <v>8300</v>
      </c>
    </row>
    <row r="120" spans="1:12" ht="12.75">
      <c r="A120" s="15">
        <v>633</v>
      </c>
      <c r="B120" s="16" t="s">
        <v>149</v>
      </c>
      <c r="C120" s="15">
        <v>4401</v>
      </c>
      <c r="D120" s="15">
        <v>1038800</v>
      </c>
      <c r="E120" s="15">
        <v>0</v>
      </c>
      <c r="F120" s="15">
        <v>18736</v>
      </c>
      <c r="G120" s="15">
        <v>0</v>
      </c>
      <c r="H120" s="15">
        <v>0</v>
      </c>
      <c r="I120" s="15">
        <v>0</v>
      </c>
      <c r="J120" s="15">
        <v>75</v>
      </c>
      <c r="K120" s="17">
        <v>0.106</v>
      </c>
      <c r="L120" s="8">
        <f t="shared" si="1"/>
        <v>1500</v>
      </c>
    </row>
    <row r="121" spans="1:11" ht="12.75">
      <c r="A121" s="15"/>
      <c r="B121" s="16"/>
      <c r="C121" s="15"/>
      <c r="D121" s="15"/>
      <c r="E121" s="15"/>
      <c r="F121" s="15"/>
      <c r="G121" s="15"/>
      <c r="H121" s="15"/>
      <c r="I121" s="15"/>
      <c r="J121" s="15"/>
      <c r="K121" s="17"/>
    </row>
    <row r="122" spans="1:12" ht="12.75">
      <c r="A122" s="15">
        <v>701</v>
      </c>
      <c r="B122" s="16" t="s">
        <v>150</v>
      </c>
      <c r="C122" s="15">
        <v>26446</v>
      </c>
      <c r="D122" s="15">
        <v>6356458</v>
      </c>
      <c r="E122" s="15">
        <v>0</v>
      </c>
      <c r="F122" s="15">
        <v>231797</v>
      </c>
      <c r="G122" s="15">
        <v>2847</v>
      </c>
      <c r="H122" s="15">
        <v>211887</v>
      </c>
      <c r="I122" s="15">
        <v>1370</v>
      </c>
      <c r="J122" s="15">
        <v>3247</v>
      </c>
      <c r="K122" s="17">
        <v>0.141</v>
      </c>
      <c r="L122" s="8">
        <f t="shared" si="1"/>
        <v>72000</v>
      </c>
    </row>
    <row r="123" spans="1:12" ht="12.75">
      <c r="A123" s="15">
        <v>702</v>
      </c>
      <c r="B123" s="16" t="s">
        <v>151</v>
      </c>
      <c r="C123" s="15">
        <v>10751</v>
      </c>
      <c r="D123" s="15">
        <v>2580957</v>
      </c>
      <c r="E123" s="15">
        <v>0</v>
      </c>
      <c r="F123" s="15">
        <v>80192</v>
      </c>
      <c r="G123" s="15">
        <v>155</v>
      </c>
      <c r="H123" s="15">
        <v>31901</v>
      </c>
      <c r="I123" s="15">
        <v>0</v>
      </c>
      <c r="J123" s="15">
        <v>1066</v>
      </c>
      <c r="K123" s="17">
        <v>0.141</v>
      </c>
      <c r="L123" s="8">
        <f t="shared" si="1"/>
        <v>23200</v>
      </c>
    </row>
    <row r="124" spans="1:12" ht="12.75">
      <c r="A124" s="15">
        <v>704</v>
      </c>
      <c r="B124" s="16" t="s">
        <v>152</v>
      </c>
      <c r="C124" s="15">
        <v>40792</v>
      </c>
      <c r="D124" s="15">
        <v>9964126</v>
      </c>
      <c r="E124" s="15">
        <v>3500</v>
      </c>
      <c r="F124" s="15">
        <v>308622</v>
      </c>
      <c r="G124" s="15">
        <v>0</v>
      </c>
      <c r="H124" s="15">
        <v>38916</v>
      </c>
      <c r="I124" s="15">
        <v>0</v>
      </c>
      <c r="J124" s="15">
        <v>5172</v>
      </c>
      <c r="K124" s="17">
        <v>0.141</v>
      </c>
      <c r="L124" s="8">
        <f t="shared" si="1"/>
        <v>114100</v>
      </c>
    </row>
    <row r="125" spans="1:12" ht="12.75">
      <c r="A125" s="15">
        <v>706</v>
      </c>
      <c r="B125" s="16" t="s">
        <v>153</v>
      </c>
      <c r="C125" s="15">
        <v>42342</v>
      </c>
      <c r="D125" s="15">
        <v>10164918</v>
      </c>
      <c r="E125" s="15">
        <v>0</v>
      </c>
      <c r="F125" s="15">
        <v>276908</v>
      </c>
      <c r="G125" s="15">
        <v>0</v>
      </c>
      <c r="H125" s="15">
        <v>115879</v>
      </c>
      <c r="I125" s="15">
        <v>38713</v>
      </c>
      <c r="J125" s="15">
        <v>7083</v>
      </c>
      <c r="K125" s="17">
        <v>0.141</v>
      </c>
      <c r="L125" s="8">
        <f t="shared" si="1"/>
        <v>154100</v>
      </c>
    </row>
    <row r="126" spans="1:12" ht="12.75">
      <c r="A126" s="15">
        <v>709</v>
      </c>
      <c r="B126" s="16" t="s">
        <v>154</v>
      </c>
      <c r="C126" s="15">
        <v>42758</v>
      </c>
      <c r="D126" s="15">
        <v>10244083</v>
      </c>
      <c r="E126" s="15">
        <v>20499</v>
      </c>
      <c r="F126" s="15">
        <v>356866</v>
      </c>
      <c r="G126" s="15">
        <v>1441</v>
      </c>
      <c r="H126" s="15">
        <v>126622</v>
      </c>
      <c r="I126" s="15">
        <v>0</v>
      </c>
      <c r="J126" s="15">
        <v>5962</v>
      </c>
      <c r="K126" s="17">
        <v>0.141</v>
      </c>
      <c r="L126" s="8">
        <f t="shared" si="1"/>
        <v>130200</v>
      </c>
    </row>
    <row r="127" spans="1:12" ht="12.75">
      <c r="A127" s="15">
        <v>711</v>
      </c>
      <c r="B127" s="16" t="s">
        <v>155</v>
      </c>
      <c r="C127" s="15">
        <v>8969</v>
      </c>
      <c r="D127" s="15">
        <v>2111346</v>
      </c>
      <c r="E127" s="15">
        <v>11773</v>
      </c>
      <c r="F127" s="15">
        <v>62644</v>
      </c>
      <c r="G127" s="15">
        <v>0</v>
      </c>
      <c r="H127" s="15">
        <v>37652</v>
      </c>
      <c r="I127" s="15">
        <v>4107</v>
      </c>
      <c r="J127" s="15">
        <v>600</v>
      </c>
      <c r="K127" s="17">
        <v>0.141</v>
      </c>
      <c r="L127" s="8">
        <f t="shared" si="1"/>
        <v>12900</v>
      </c>
    </row>
    <row r="128" spans="1:12" ht="12.75">
      <c r="A128" s="15">
        <v>713</v>
      </c>
      <c r="B128" s="16" t="s">
        <v>156</v>
      </c>
      <c r="C128" s="15">
        <v>10634</v>
      </c>
      <c r="D128" s="15">
        <v>2520849</v>
      </c>
      <c r="E128" s="15">
        <v>5012</v>
      </c>
      <c r="F128" s="15">
        <v>64438</v>
      </c>
      <c r="G128" s="15">
        <v>0</v>
      </c>
      <c r="H128" s="15">
        <v>34591</v>
      </c>
      <c r="I128" s="15">
        <v>5194</v>
      </c>
      <c r="J128" s="15">
        <v>844</v>
      </c>
      <c r="K128" s="17">
        <v>0.141</v>
      </c>
      <c r="L128" s="8">
        <f t="shared" si="1"/>
        <v>18100</v>
      </c>
    </row>
    <row r="129" spans="1:12" ht="12.75">
      <c r="A129" s="15">
        <v>714</v>
      </c>
      <c r="B129" s="16" t="s">
        <v>157</v>
      </c>
      <c r="C129" s="15">
        <v>3808</v>
      </c>
      <c r="D129" s="15">
        <v>913599</v>
      </c>
      <c r="E129" s="15">
        <v>0</v>
      </c>
      <c r="F129" s="15">
        <v>26191</v>
      </c>
      <c r="G129" s="15">
        <v>0</v>
      </c>
      <c r="H129" s="15">
        <v>8377</v>
      </c>
      <c r="I129" s="15">
        <v>0</v>
      </c>
      <c r="J129" s="15">
        <v>603</v>
      </c>
      <c r="K129" s="17">
        <v>0.141</v>
      </c>
      <c r="L129" s="8">
        <f t="shared" si="1"/>
        <v>13100</v>
      </c>
    </row>
    <row r="130" spans="1:12" ht="12.75">
      <c r="A130" s="15">
        <v>716</v>
      </c>
      <c r="B130" s="16" t="s">
        <v>158</v>
      </c>
      <c r="C130" s="15">
        <v>7463</v>
      </c>
      <c r="D130" s="15">
        <v>1797876</v>
      </c>
      <c r="E130" s="15">
        <v>591</v>
      </c>
      <c r="F130" s="15">
        <v>57312</v>
      </c>
      <c r="G130" s="15">
        <v>2002</v>
      </c>
      <c r="H130" s="15">
        <v>14721</v>
      </c>
      <c r="I130" s="15">
        <v>5044</v>
      </c>
      <c r="J130" s="15">
        <v>674</v>
      </c>
      <c r="K130" s="17">
        <v>0.141</v>
      </c>
      <c r="L130" s="8">
        <f t="shared" si="1"/>
        <v>14800</v>
      </c>
    </row>
    <row r="131" spans="1:12" ht="12.75">
      <c r="A131" s="15">
        <v>718</v>
      </c>
      <c r="B131" s="16" t="s">
        <v>159</v>
      </c>
      <c r="C131" s="15">
        <v>1944</v>
      </c>
      <c r="D131" s="15">
        <v>453909</v>
      </c>
      <c r="E131" s="15">
        <v>0</v>
      </c>
      <c r="F131" s="15">
        <v>3600</v>
      </c>
      <c r="G131" s="15">
        <v>0</v>
      </c>
      <c r="H131" s="15">
        <v>0</v>
      </c>
      <c r="I131" s="15">
        <v>0</v>
      </c>
      <c r="J131" s="15">
        <v>600</v>
      </c>
      <c r="K131" s="17">
        <v>0.141</v>
      </c>
      <c r="L131" s="8">
        <f t="shared" si="1"/>
        <v>12300</v>
      </c>
    </row>
    <row r="132" spans="1:12" ht="12.75">
      <c r="A132" s="15">
        <v>719</v>
      </c>
      <c r="B132" s="16" t="s">
        <v>160</v>
      </c>
      <c r="C132" s="15">
        <v>6890</v>
      </c>
      <c r="D132" s="15">
        <v>1675869</v>
      </c>
      <c r="E132" s="15">
        <v>17668</v>
      </c>
      <c r="F132" s="15">
        <v>49714</v>
      </c>
      <c r="G132" s="15">
        <v>0</v>
      </c>
      <c r="H132" s="15">
        <v>13469</v>
      </c>
      <c r="I132" s="15">
        <v>1073</v>
      </c>
      <c r="J132" s="15">
        <v>720</v>
      </c>
      <c r="K132" s="17">
        <v>0.141</v>
      </c>
      <c r="L132" s="8">
        <f t="shared" si="1"/>
        <v>15900</v>
      </c>
    </row>
    <row r="133" spans="1:12" ht="12.75">
      <c r="A133" s="15">
        <v>720</v>
      </c>
      <c r="B133" s="16" t="s">
        <v>161</v>
      </c>
      <c r="C133" s="15">
        <v>13715</v>
      </c>
      <c r="D133" s="15">
        <v>3300722</v>
      </c>
      <c r="E133" s="15">
        <v>19067</v>
      </c>
      <c r="F133" s="15">
        <v>109695</v>
      </c>
      <c r="G133" s="15">
        <v>0</v>
      </c>
      <c r="H133" s="15">
        <v>57142</v>
      </c>
      <c r="I133" s="15">
        <v>0</v>
      </c>
      <c r="J133" s="15">
        <v>1270</v>
      </c>
      <c r="K133" s="17">
        <v>0.141</v>
      </c>
      <c r="L133" s="8">
        <f t="shared" si="1"/>
        <v>27900</v>
      </c>
    </row>
    <row r="134" spans="1:12" ht="12.75">
      <c r="A134" s="15">
        <v>722</v>
      </c>
      <c r="B134" s="16" t="s">
        <v>162</v>
      </c>
      <c r="C134" s="15">
        <v>23567</v>
      </c>
      <c r="D134" s="15">
        <v>5651578</v>
      </c>
      <c r="E134" s="15">
        <v>9915</v>
      </c>
      <c r="F134" s="15">
        <v>192450</v>
      </c>
      <c r="G134" s="15">
        <v>0</v>
      </c>
      <c r="H134" s="15">
        <v>41378</v>
      </c>
      <c r="I134" s="15">
        <v>5311</v>
      </c>
      <c r="J134" s="15">
        <v>3672</v>
      </c>
      <c r="K134" s="17">
        <v>0.141</v>
      </c>
      <c r="L134" s="8">
        <f t="shared" si="1"/>
        <v>80000</v>
      </c>
    </row>
    <row r="135" spans="1:12" ht="12.75">
      <c r="A135" s="15">
        <v>723</v>
      </c>
      <c r="B135" s="16" t="s">
        <v>163</v>
      </c>
      <c r="C135" s="15">
        <v>5491</v>
      </c>
      <c r="D135" s="15">
        <v>1336704</v>
      </c>
      <c r="E135" s="15">
        <v>0</v>
      </c>
      <c r="F135" s="15">
        <v>50536</v>
      </c>
      <c r="G135" s="15">
        <v>0</v>
      </c>
      <c r="H135" s="15">
        <v>16811</v>
      </c>
      <c r="I135" s="15">
        <v>0</v>
      </c>
      <c r="J135" s="15">
        <v>622</v>
      </c>
      <c r="K135" s="17">
        <v>0.141</v>
      </c>
      <c r="L135" s="8">
        <f t="shared" si="1"/>
        <v>13800</v>
      </c>
    </row>
    <row r="136" spans="1:12" ht="12.75">
      <c r="A136" s="15">
        <v>728</v>
      </c>
      <c r="B136" s="16" t="s">
        <v>164</v>
      </c>
      <c r="C136" s="15">
        <v>3540</v>
      </c>
      <c r="D136" s="15">
        <v>834296</v>
      </c>
      <c r="E136" s="15">
        <v>3881</v>
      </c>
      <c r="F136" s="15">
        <v>23525</v>
      </c>
      <c r="G136" s="15">
        <v>0</v>
      </c>
      <c r="H136" s="15">
        <v>334</v>
      </c>
      <c r="I136" s="15">
        <v>386</v>
      </c>
      <c r="J136" s="15">
        <v>180</v>
      </c>
      <c r="K136" s="17">
        <v>0.141</v>
      </c>
      <c r="L136" s="8">
        <f t="shared" si="1"/>
        <v>3800</v>
      </c>
    </row>
    <row r="137" spans="1:11" ht="12.75">
      <c r="A137" s="15"/>
      <c r="B137" s="16"/>
      <c r="C137" s="15"/>
      <c r="D137" s="15"/>
      <c r="E137" s="15"/>
      <c r="F137" s="15"/>
      <c r="G137" s="15"/>
      <c r="H137" s="15"/>
      <c r="I137" s="15"/>
      <c r="J137" s="15"/>
      <c r="K137" s="17"/>
    </row>
    <row r="138" spans="1:12" ht="12.75">
      <c r="A138" s="15">
        <v>805</v>
      </c>
      <c r="B138" s="16" t="s">
        <v>165</v>
      </c>
      <c r="C138" s="15">
        <v>38921</v>
      </c>
      <c r="D138" s="15">
        <v>9236977</v>
      </c>
      <c r="E138" s="15">
        <v>6425</v>
      </c>
      <c r="F138" s="15">
        <v>254936</v>
      </c>
      <c r="G138" s="15">
        <v>0</v>
      </c>
      <c r="H138" s="15">
        <v>193156</v>
      </c>
      <c r="I138" s="15">
        <v>6025</v>
      </c>
      <c r="J138" s="15">
        <v>4951</v>
      </c>
      <c r="K138" s="17">
        <v>0.141</v>
      </c>
      <c r="L138" s="8">
        <f t="shared" si="1"/>
        <v>106800</v>
      </c>
    </row>
    <row r="139" spans="1:12" ht="12.75">
      <c r="A139" s="15">
        <v>806</v>
      </c>
      <c r="B139" s="16" t="s">
        <v>166</v>
      </c>
      <c r="C139" s="15">
        <v>55916</v>
      </c>
      <c r="D139" s="15">
        <v>13356090</v>
      </c>
      <c r="E139" s="15">
        <v>1010</v>
      </c>
      <c r="F139" s="15">
        <v>8864</v>
      </c>
      <c r="G139" s="15">
        <v>0</v>
      </c>
      <c r="H139" s="15">
        <v>171787</v>
      </c>
      <c r="I139" s="15">
        <v>15719</v>
      </c>
      <c r="J139" s="15">
        <v>6534</v>
      </c>
      <c r="K139" s="17">
        <v>0.141</v>
      </c>
      <c r="L139" s="8">
        <f>ROUND(((D139+F139+G139+I139)*MndAndel+(E139+H139)*Vardel)*(1+Feriep)*(1+Pensjon)*(1+K139)/C139*RedLesepl*J139*Årsande,-2)</f>
        <v>137600</v>
      </c>
    </row>
    <row r="140" spans="1:12" ht="12.75">
      <c r="A140" s="15">
        <v>807</v>
      </c>
      <c r="B140" s="16" t="s">
        <v>167</v>
      </c>
      <c r="C140" s="15">
        <v>18273</v>
      </c>
      <c r="D140" s="15">
        <v>4414692</v>
      </c>
      <c r="E140" s="15">
        <v>12006</v>
      </c>
      <c r="F140" s="15">
        <v>122341</v>
      </c>
      <c r="G140" s="15">
        <v>0</v>
      </c>
      <c r="H140" s="15">
        <v>3586</v>
      </c>
      <c r="I140" s="15">
        <v>605</v>
      </c>
      <c r="J140" s="15">
        <v>2040</v>
      </c>
      <c r="K140" s="17">
        <v>0.106</v>
      </c>
      <c r="L140" s="8">
        <f>ROUND(((D140+F140+G140+I140)*MndAndel+(E140+H140)*Vardel)*(1+Feriep)*(1+Pensjon)*(1+K140)/C140*RedLesepl*J140*Årsande,-2)</f>
        <v>43000</v>
      </c>
    </row>
    <row r="141" spans="1:12" ht="12.75">
      <c r="A141" s="15">
        <v>811</v>
      </c>
      <c r="B141" s="16" t="s">
        <v>168</v>
      </c>
      <c r="C141" s="15">
        <v>3532</v>
      </c>
      <c r="D141" s="15">
        <v>843205</v>
      </c>
      <c r="E141" s="15">
        <v>2910</v>
      </c>
      <c r="F141" s="15">
        <v>34122</v>
      </c>
      <c r="G141" s="15">
        <v>0</v>
      </c>
      <c r="H141" s="15">
        <v>7042</v>
      </c>
      <c r="I141" s="15">
        <v>0</v>
      </c>
      <c r="J141" s="15">
        <v>400</v>
      </c>
      <c r="K141" s="17">
        <v>0.141</v>
      </c>
      <c r="L141" s="8">
        <f>ROUND(((D141+F141+G141+I141)*MndAndel+(E141+H141)*Vardel)*(1+Feriep)*(1+Pensjon)*(1+K141)/C141*RedLesepl*J141*Årsande,-2)</f>
        <v>8700</v>
      </c>
    </row>
    <row r="142" spans="1:12" ht="12.75">
      <c r="A142" s="15">
        <v>814</v>
      </c>
      <c r="B142" s="16" t="s">
        <v>169</v>
      </c>
      <c r="C142" s="15">
        <v>18316</v>
      </c>
      <c r="D142" s="15">
        <v>4362734</v>
      </c>
      <c r="E142" s="15">
        <v>0</v>
      </c>
      <c r="F142" s="15">
        <v>106766</v>
      </c>
      <c r="G142" s="15">
        <v>0</v>
      </c>
      <c r="H142" s="15">
        <v>35829</v>
      </c>
      <c r="I142" s="15">
        <v>1709</v>
      </c>
      <c r="J142" s="15">
        <v>1245</v>
      </c>
      <c r="K142" s="17">
        <v>0.141</v>
      </c>
      <c r="L142" s="8">
        <f aca="true" t="shared" si="2" ref="L142:L205">ROUND(((D142+F142+G142+I142)*MndAndel+(E142+H142)*Vardel)*(1+Feriep)*(1+Pensjon)*(1+K142)/C142*RedLesepl*J142*Årsande,-2)</f>
        <v>26700</v>
      </c>
    </row>
    <row r="143" spans="1:12" ht="12.75">
      <c r="A143" s="15">
        <v>815</v>
      </c>
      <c r="B143" s="16" t="s">
        <v>170</v>
      </c>
      <c r="C143" s="15">
        <v>11980</v>
      </c>
      <c r="D143" s="15">
        <v>2955689</v>
      </c>
      <c r="E143" s="15">
        <v>0</v>
      </c>
      <c r="F143" s="15">
        <v>99988</v>
      </c>
      <c r="G143" s="15">
        <v>0</v>
      </c>
      <c r="H143" s="15">
        <v>0</v>
      </c>
      <c r="I143" s="15">
        <v>23482</v>
      </c>
      <c r="J143" s="15">
        <v>1689</v>
      </c>
      <c r="K143" s="17">
        <v>0.141</v>
      </c>
      <c r="L143" s="8">
        <f t="shared" si="2"/>
        <v>37900</v>
      </c>
    </row>
    <row r="144" spans="1:12" ht="12.75">
      <c r="A144" s="15">
        <v>817</v>
      </c>
      <c r="B144" s="16" t="s">
        <v>171</v>
      </c>
      <c r="C144" s="15">
        <v>5788</v>
      </c>
      <c r="D144" s="15">
        <v>1357019</v>
      </c>
      <c r="E144" s="15">
        <v>945</v>
      </c>
      <c r="F144" s="15">
        <v>40399</v>
      </c>
      <c r="G144" s="15">
        <v>0</v>
      </c>
      <c r="H144" s="15">
        <v>1918</v>
      </c>
      <c r="I144" s="15">
        <v>12760</v>
      </c>
      <c r="J144" s="15">
        <v>760</v>
      </c>
      <c r="K144" s="17">
        <v>0.106</v>
      </c>
      <c r="L144" s="8">
        <f t="shared" si="2"/>
        <v>15700</v>
      </c>
    </row>
    <row r="145" spans="1:12" ht="12.75">
      <c r="A145" s="15">
        <v>819</v>
      </c>
      <c r="B145" s="16" t="s">
        <v>172</v>
      </c>
      <c r="C145" s="15">
        <v>9409</v>
      </c>
      <c r="D145" s="15">
        <v>2235205</v>
      </c>
      <c r="E145" s="15">
        <v>7205</v>
      </c>
      <c r="F145" s="15">
        <v>39988</v>
      </c>
      <c r="G145" s="15">
        <v>0</v>
      </c>
      <c r="H145" s="15">
        <v>14750</v>
      </c>
      <c r="I145" s="15">
        <v>0</v>
      </c>
      <c r="J145" s="15">
        <v>1244</v>
      </c>
      <c r="K145" s="17">
        <v>0.106</v>
      </c>
      <c r="L145" s="8">
        <f t="shared" si="2"/>
        <v>25600</v>
      </c>
    </row>
    <row r="146" spans="1:12" ht="12.75">
      <c r="A146" s="15">
        <v>821</v>
      </c>
      <c r="B146" s="16" t="s">
        <v>173</v>
      </c>
      <c r="C146" s="15">
        <v>5068</v>
      </c>
      <c r="D146" s="15">
        <v>1233845</v>
      </c>
      <c r="E146" s="15">
        <v>0</v>
      </c>
      <c r="F146" s="15">
        <v>33689</v>
      </c>
      <c r="G146" s="15">
        <v>0</v>
      </c>
      <c r="H146" s="15">
        <v>12694</v>
      </c>
      <c r="I146" s="15">
        <v>0</v>
      </c>
      <c r="J146" s="15">
        <v>1118</v>
      </c>
      <c r="K146" s="17">
        <v>0.141</v>
      </c>
      <c r="L146" s="8">
        <f t="shared" si="2"/>
        <v>24600</v>
      </c>
    </row>
    <row r="147" spans="1:12" ht="12.75">
      <c r="A147" s="15">
        <v>822</v>
      </c>
      <c r="B147" s="16" t="s">
        <v>174</v>
      </c>
      <c r="C147" s="15">
        <v>7093</v>
      </c>
      <c r="D147" s="15">
        <v>1652668</v>
      </c>
      <c r="E147" s="15">
        <v>600</v>
      </c>
      <c r="F147" s="15">
        <v>0</v>
      </c>
      <c r="G147" s="15">
        <v>0</v>
      </c>
      <c r="H147" s="15">
        <v>0</v>
      </c>
      <c r="I147" s="15">
        <v>2208</v>
      </c>
      <c r="J147" s="15">
        <v>826</v>
      </c>
      <c r="K147" s="17">
        <v>0.141</v>
      </c>
      <c r="L147" s="8">
        <f t="shared" si="2"/>
        <v>16800</v>
      </c>
    </row>
    <row r="148" spans="1:12" ht="12.75">
      <c r="A148" s="15">
        <v>826</v>
      </c>
      <c r="B148" s="16" t="s">
        <v>175</v>
      </c>
      <c r="C148" s="15">
        <v>8823</v>
      </c>
      <c r="D148" s="15">
        <v>2082333</v>
      </c>
      <c r="E148" s="15">
        <v>3852</v>
      </c>
      <c r="F148" s="15">
        <v>4243</v>
      </c>
      <c r="G148" s="15">
        <v>0</v>
      </c>
      <c r="H148" s="15">
        <v>24102</v>
      </c>
      <c r="I148" s="15">
        <v>5127</v>
      </c>
      <c r="J148" s="15">
        <v>1981</v>
      </c>
      <c r="K148" s="17">
        <v>0.106</v>
      </c>
      <c r="L148" s="8">
        <f t="shared" si="2"/>
        <v>40100</v>
      </c>
    </row>
    <row r="149" spans="1:12" ht="12.75">
      <c r="A149" s="15">
        <v>828</v>
      </c>
      <c r="B149" s="16" t="s">
        <v>176</v>
      </c>
      <c r="C149" s="15">
        <v>4102</v>
      </c>
      <c r="D149" s="15">
        <v>1011586</v>
      </c>
      <c r="E149" s="15">
        <v>0</v>
      </c>
      <c r="F149" s="15">
        <v>16926</v>
      </c>
      <c r="G149" s="15">
        <v>0</v>
      </c>
      <c r="H149" s="15">
        <v>11164</v>
      </c>
      <c r="I149" s="15">
        <v>1383</v>
      </c>
      <c r="J149" s="15">
        <v>728</v>
      </c>
      <c r="K149" s="17">
        <v>0.106</v>
      </c>
      <c r="L149" s="8">
        <f t="shared" si="2"/>
        <v>15600</v>
      </c>
    </row>
    <row r="150" spans="1:12" ht="12.75">
      <c r="A150" s="15">
        <v>829</v>
      </c>
      <c r="B150" s="16" t="s">
        <v>177</v>
      </c>
      <c r="C150" s="15">
        <v>3998</v>
      </c>
      <c r="D150" s="15">
        <v>975078</v>
      </c>
      <c r="E150" s="15">
        <v>6210</v>
      </c>
      <c r="F150" s="15">
        <v>19723</v>
      </c>
      <c r="G150" s="15">
        <v>249</v>
      </c>
      <c r="H150" s="15">
        <v>14062</v>
      </c>
      <c r="I150" s="15">
        <v>4310</v>
      </c>
      <c r="J150" s="15">
        <v>801</v>
      </c>
      <c r="K150" s="17">
        <v>0.106</v>
      </c>
      <c r="L150" s="8">
        <f t="shared" si="2"/>
        <v>17200</v>
      </c>
    </row>
    <row r="151" spans="1:12" ht="12.75">
      <c r="A151" s="15">
        <v>830</v>
      </c>
      <c r="B151" s="16" t="s">
        <v>178</v>
      </c>
      <c r="C151" s="15">
        <v>3068</v>
      </c>
      <c r="D151" s="15">
        <v>729302</v>
      </c>
      <c r="E151" s="15">
        <v>200</v>
      </c>
      <c r="F151" s="15">
        <v>17394</v>
      </c>
      <c r="G151" s="15">
        <v>0</v>
      </c>
      <c r="H151" s="15">
        <v>0</v>
      </c>
      <c r="I151" s="15">
        <v>0</v>
      </c>
      <c r="J151" s="15">
        <v>226</v>
      </c>
      <c r="K151" s="17">
        <v>0.106</v>
      </c>
      <c r="L151" s="8">
        <f t="shared" si="2"/>
        <v>4700</v>
      </c>
    </row>
    <row r="152" spans="1:12" ht="12.75">
      <c r="A152" s="15">
        <v>831</v>
      </c>
      <c r="B152" s="16" t="s">
        <v>179</v>
      </c>
      <c r="C152" s="15">
        <v>2145</v>
      </c>
      <c r="D152" s="15">
        <v>516749</v>
      </c>
      <c r="E152" s="15">
        <v>0</v>
      </c>
      <c r="F152" s="15">
        <v>11795</v>
      </c>
      <c r="G152" s="15">
        <v>0</v>
      </c>
      <c r="H152" s="15">
        <v>11547</v>
      </c>
      <c r="I152" s="15">
        <v>1600</v>
      </c>
      <c r="J152" s="15">
        <v>185</v>
      </c>
      <c r="K152" s="17">
        <v>0.106</v>
      </c>
      <c r="L152" s="8">
        <f t="shared" si="2"/>
        <v>3900</v>
      </c>
    </row>
    <row r="153" spans="1:12" ht="12.75">
      <c r="A153" s="15">
        <v>833</v>
      </c>
      <c r="B153" s="16" t="s">
        <v>180</v>
      </c>
      <c r="C153" s="15">
        <v>4917</v>
      </c>
      <c r="D153" s="15">
        <v>1160511</v>
      </c>
      <c r="E153" s="15">
        <v>6859</v>
      </c>
      <c r="F153" s="15">
        <v>37235</v>
      </c>
      <c r="G153" s="15">
        <v>2178</v>
      </c>
      <c r="H153" s="15">
        <v>9608</v>
      </c>
      <c r="I153" s="15">
        <v>3714</v>
      </c>
      <c r="J153" s="15">
        <v>360</v>
      </c>
      <c r="K153" s="17">
        <v>0.106</v>
      </c>
      <c r="L153" s="8">
        <f t="shared" si="2"/>
        <v>7500</v>
      </c>
    </row>
    <row r="154" spans="1:12" ht="12.75">
      <c r="A154" s="15">
        <v>834</v>
      </c>
      <c r="B154" s="16" t="s">
        <v>181</v>
      </c>
      <c r="C154" s="15">
        <v>5200</v>
      </c>
      <c r="D154" s="15">
        <v>1298998</v>
      </c>
      <c r="E154" s="15">
        <v>0</v>
      </c>
      <c r="F154" s="15">
        <v>32375</v>
      </c>
      <c r="G154" s="15">
        <v>0</v>
      </c>
      <c r="H154" s="15">
        <v>25651</v>
      </c>
      <c r="I154" s="15">
        <v>0</v>
      </c>
      <c r="J154" s="15">
        <v>1069</v>
      </c>
      <c r="K154" s="17">
        <v>0.106</v>
      </c>
      <c r="L154" s="8">
        <f t="shared" si="2"/>
        <v>23400</v>
      </c>
    </row>
    <row r="155" spans="1:11" ht="12.75">
      <c r="A155" s="15"/>
      <c r="B155" s="16"/>
      <c r="C155" s="15"/>
      <c r="D155" s="15"/>
      <c r="E155" s="15"/>
      <c r="F155" s="15"/>
      <c r="G155" s="15"/>
      <c r="H155" s="15"/>
      <c r="I155" s="15"/>
      <c r="J155" s="15"/>
      <c r="K155" s="17"/>
    </row>
    <row r="156" spans="1:12" ht="12.75">
      <c r="A156" s="15">
        <v>901</v>
      </c>
      <c r="B156" s="16" t="s">
        <v>182</v>
      </c>
      <c r="C156" s="15">
        <v>8871</v>
      </c>
      <c r="D156" s="15">
        <v>2182776</v>
      </c>
      <c r="E156" s="15">
        <v>600</v>
      </c>
      <c r="F156" s="15">
        <v>61917</v>
      </c>
      <c r="G156" s="15">
        <v>0</v>
      </c>
      <c r="H156" s="15">
        <v>22057</v>
      </c>
      <c r="I156" s="15">
        <v>4011</v>
      </c>
      <c r="J156" s="15">
        <v>1195</v>
      </c>
      <c r="K156" s="17">
        <v>0.141</v>
      </c>
      <c r="L156" s="8">
        <f t="shared" si="2"/>
        <v>26600</v>
      </c>
    </row>
    <row r="157" spans="1:12" ht="12.75">
      <c r="A157" s="15">
        <v>904</v>
      </c>
      <c r="B157" s="16" t="s">
        <v>183</v>
      </c>
      <c r="C157" s="15">
        <v>22408</v>
      </c>
      <c r="D157" s="15">
        <v>5306685</v>
      </c>
      <c r="E157" s="15">
        <v>0</v>
      </c>
      <c r="F157" s="15">
        <v>136432</v>
      </c>
      <c r="G157" s="15">
        <v>1285</v>
      </c>
      <c r="H157" s="15">
        <v>55431</v>
      </c>
      <c r="I157" s="15">
        <v>9198</v>
      </c>
      <c r="J157" s="15">
        <v>3333</v>
      </c>
      <c r="K157" s="17">
        <v>0.141</v>
      </c>
      <c r="L157" s="8">
        <f t="shared" si="2"/>
        <v>71300</v>
      </c>
    </row>
    <row r="158" spans="1:12" ht="12.75">
      <c r="A158" s="15">
        <v>906</v>
      </c>
      <c r="B158" s="16" t="s">
        <v>184</v>
      </c>
      <c r="C158" s="15">
        <v>44015</v>
      </c>
      <c r="D158" s="15">
        <v>10599054</v>
      </c>
      <c r="E158" s="15">
        <v>18806</v>
      </c>
      <c r="F158" s="15">
        <v>347432</v>
      </c>
      <c r="G158" s="15">
        <v>3350</v>
      </c>
      <c r="H158" s="15">
        <v>182272</v>
      </c>
      <c r="I158" s="15">
        <v>7334</v>
      </c>
      <c r="J158" s="15">
        <v>8271</v>
      </c>
      <c r="K158" s="17">
        <v>0.141</v>
      </c>
      <c r="L158" s="8">
        <f t="shared" si="2"/>
        <v>181800</v>
      </c>
    </row>
    <row r="159" spans="1:12" ht="12.75">
      <c r="A159" s="15">
        <v>911</v>
      </c>
      <c r="B159" s="16" t="s">
        <v>185</v>
      </c>
      <c r="C159" s="15">
        <v>4119</v>
      </c>
      <c r="D159" s="15">
        <v>1008111</v>
      </c>
      <c r="E159" s="15">
        <v>445</v>
      </c>
      <c r="F159" s="15">
        <v>30860</v>
      </c>
      <c r="G159" s="15">
        <v>0</v>
      </c>
      <c r="H159" s="15">
        <v>0</v>
      </c>
      <c r="I159" s="15">
        <v>32360</v>
      </c>
      <c r="J159" s="15">
        <v>413</v>
      </c>
      <c r="K159" s="17">
        <v>0.106</v>
      </c>
      <c r="L159" s="8">
        <f t="shared" si="2"/>
        <v>9100</v>
      </c>
    </row>
    <row r="160" spans="1:12" ht="12.75">
      <c r="A160" s="15">
        <v>912</v>
      </c>
      <c r="B160" s="16" t="s">
        <v>186</v>
      </c>
      <c r="C160" s="15">
        <v>2782</v>
      </c>
      <c r="D160" s="15">
        <v>677398</v>
      </c>
      <c r="E160" s="15">
        <v>0</v>
      </c>
      <c r="F160" s="15">
        <v>20060</v>
      </c>
      <c r="G160" s="15">
        <v>0</v>
      </c>
      <c r="H160" s="15">
        <v>12245</v>
      </c>
      <c r="I160" s="15">
        <v>0</v>
      </c>
      <c r="J160" s="15">
        <v>578</v>
      </c>
      <c r="K160" s="17">
        <v>0.106</v>
      </c>
      <c r="L160" s="8">
        <f t="shared" si="2"/>
        <v>12400</v>
      </c>
    </row>
    <row r="161" spans="1:12" ht="12.75">
      <c r="A161" s="15">
        <v>914</v>
      </c>
      <c r="B161" s="16" t="s">
        <v>187</v>
      </c>
      <c r="C161" s="15">
        <v>7017</v>
      </c>
      <c r="D161" s="15">
        <v>1692803</v>
      </c>
      <c r="E161" s="15">
        <v>0</v>
      </c>
      <c r="F161" s="15">
        <v>46001</v>
      </c>
      <c r="G161" s="15">
        <v>0</v>
      </c>
      <c r="H161" s="15">
        <v>0</v>
      </c>
      <c r="I161" s="15">
        <v>1232</v>
      </c>
      <c r="J161" s="15">
        <v>1589</v>
      </c>
      <c r="K161" s="17">
        <v>0.141</v>
      </c>
      <c r="L161" s="8">
        <f t="shared" si="2"/>
        <v>34400</v>
      </c>
    </row>
    <row r="162" spans="1:12" ht="12.75">
      <c r="A162" s="15">
        <v>919</v>
      </c>
      <c r="B162" s="16" t="s">
        <v>188</v>
      </c>
      <c r="C162" s="15">
        <v>6294</v>
      </c>
      <c r="D162" s="15">
        <v>1489455</v>
      </c>
      <c r="E162" s="15">
        <v>1331</v>
      </c>
      <c r="F162" s="15">
        <v>38719</v>
      </c>
      <c r="G162" s="15">
        <v>0</v>
      </c>
      <c r="H162" s="15">
        <v>27982</v>
      </c>
      <c r="I162" s="15">
        <v>0</v>
      </c>
      <c r="J162" s="15">
        <v>862</v>
      </c>
      <c r="K162" s="17">
        <v>0.141</v>
      </c>
      <c r="L162" s="8">
        <f t="shared" si="2"/>
        <v>18500</v>
      </c>
    </row>
    <row r="163" spans="1:12" ht="12.75">
      <c r="A163" s="15">
        <v>926</v>
      </c>
      <c r="B163" s="16" t="s">
        <v>189</v>
      </c>
      <c r="C163" s="15">
        <v>11387</v>
      </c>
      <c r="D163" s="15">
        <v>2759082</v>
      </c>
      <c r="E163" s="15">
        <v>0</v>
      </c>
      <c r="F163" s="15">
        <v>79940</v>
      </c>
      <c r="G163" s="15">
        <v>0</v>
      </c>
      <c r="H163" s="15">
        <v>6746</v>
      </c>
      <c r="I163" s="15">
        <v>3211</v>
      </c>
      <c r="J163" s="15">
        <v>1629</v>
      </c>
      <c r="K163" s="17">
        <v>0.141</v>
      </c>
      <c r="L163" s="8">
        <f t="shared" si="2"/>
        <v>35600</v>
      </c>
    </row>
    <row r="164" spans="1:12" ht="12.75">
      <c r="A164" s="15">
        <v>928</v>
      </c>
      <c r="B164" s="16" t="s">
        <v>190</v>
      </c>
      <c r="C164" s="15">
        <v>6270</v>
      </c>
      <c r="D164" s="15">
        <v>1501921</v>
      </c>
      <c r="E164" s="15">
        <v>0</v>
      </c>
      <c r="F164" s="15">
        <v>50441</v>
      </c>
      <c r="G164" s="15">
        <v>12825</v>
      </c>
      <c r="H164" s="15">
        <v>16846</v>
      </c>
      <c r="I164" s="15">
        <v>0</v>
      </c>
      <c r="J164" s="15">
        <v>926</v>
      </c>
      <c r="K164" s="17">
        <v>0.141</v>
      </c>
      <c r="L164" s="8">
        <f t="shared" si="2"/>
        <v>20300</v>
      </c>
    </row>
    <row r="165" spans="1:12" ht="12.75">
      <c r="A165" s="15">
        <v>929</v>
      </c>
      <c r="B165" s="16" t="s">
        <v>191</v>
      </c>
      <c r="C165" s="15">
        <v>3075</v>
      </c>
      <c r="D165" s="15">
        <v>767559</v>
      </c>
      <c r="E165" s="15">
        <v>4250</v>
      </c>
      <c r="F165" s="15">
        <v>19660</v>
      </c>
      <c r="G165" s="15">
        <v>0</v>
      </c>
      <c r="H165" s="15">
        <v>16734</v>
      </c>
      <c r="I165" s="15">
        <v>645</v>
      </c>
      <c r="J165" s="15">
        <v>300</v>
      </c>
      <c r="K165" s="17">
        <v>0.106</v>
      </c>
      <c r="L165" s="8">
        <f t="shared" si="2"/>
        <v>6600</v>
      </c>
    </row>
    <row r="166" spans="1:12" ht="12.75">
      <c r="A166" s="15">
        <v>935</v>
      </c>
      <c r="B166" s="16" t="s">
        <v>192</v>
      </c>
      <c r="C166" s="15">
        <v>1950</v>
      </c>
      <c r="D166" s="15">
        <v>465748</v>
      </c>
      <c r="E166" s="15">
        <v>0</v>
      </c>
      <c r="F166" s="15">
        <v>7760</v>
      </c>
      <c r="G166" s="15">
        <v>0</v>
      </c>
      <c r="H166" s="15">
        <v>540</v>
      </c>
      <c r="I166" s="15">
        <v>0</v>
      </c>
      <c r="J166" s="15">
        <v>500</v>
      </c>
      <c r="K166" s="17">
        <v>0.106</v>
      </c>
      <c r="L166" s="8">
        <f t="shared" si="2"/>
        <v>10300</v>
      </c>
    </row>
    <row r="167" spans="1:12" ht="12.75">
      <c r="A167" s="15">
        <v>937</v>
      </c>
      <c r="B167" s="16" t="s">
        <v>193</v>
      </c>
      <c r="C167" s="15">
        <v>3308</v>
      </c>
      <c r="D167" s="15">
        <v>777407</v>
      </c>
      <c r="E167" s="15">
        <v>0</v>
      </c>
      <c r="F167" s="15">
        <v>15844</v>
      </c>
      <c r="G167" s="15">
        <v>0</v>
      </c>
      <c r="H167" s="15">
        <v>33704</v>
      </c>
      <c r="I167" s="15">
        <v>0</v>
      </c>
      <c r="J167" s="15">
        <v>1240</v>
      </c>
      <c r="K167" s="17">
        <v>0.106</v>
      </c>
      <c r="L167" s="8">
        <f t="shared" si="2"/>
        <v>25800</v>
      </c>
    </row>
    <row r="168" spans="1:12" ht="12.75">
      <c r="A168" s="15">
        <v>938</v>
      </c>
      <c r="B168" s="16" t="s">
        <v>194</v>
      </c>
      <c r="C168" s="15">
        <v>2513</v>
      </c>
      <c r="D168" s="15">
        <v>604217</v>
      </c>
      <c r="E168" s="15">
        <v>0</v>
      </c>
      <c r="F168" s="15">
        <v>14337</v>
      </c>
      <c r="G168" s="15">
        <v>871</v>
      </c>
      <c r="H168" s="15">
        <v>13089</v>
      </c>
      <c r="I168" s="15">
        <v>737</v>
      </c>
      <c r="J168" s="15">
        <v>200</v>
      </c>
      <c r="K168" s="17">
        <v>0.106</v>
      </c>
      <c r="L168" s="8">
        <f t="shared" si="2"/>
        <v>4200</v>
      </c>
    </row>
    <row r="169" spans="1:12" ht="12.75">
      <c r="A169" s="15">
        <v>940</v>
      </c>
      <c r="B169" s="16" t="s">
        <v>195</v>
      </c>
      <c r="C169" s="15">
        <v>3044</v>
      </c>
      <c r="D169" s="15">
        <v>697332</v>
      </c>
      <c r="E169" s="15">
        <v>0</v>
      </c>
      <c r="F169" s="15">
        <v>11867</v>
      </c>
      <c r="G169" s="15">
        <v>0</v>
      </c>
      <c r="H169" s="15">
        <v>0</v>
      </c>
      <c r="I169" s="15">
        <v>0</v>
      </c>
      <c r="J169" s="15">
        <v>136</v>
      </c>
      <c r="K169" s="17">
        <v>0.106</v>
      </c>
      <c r="L169" s="8">
        <f t="shared" si="2"/>
        <v>2700</v>
      </c>
    </row>
    <row r="170" spans="1:12" ht="12.75">
      <c r="A170" s="15">
        <v>941</v>
      </c>
      <c r="B170" s="16" t="s">
        <v>196</v>
      </c>
      <c r="C170" s="15">
        <v>2080</v>
      </c>
      <c r="D170" s="15">
        <v>500484</v>
      </c>
      <c r="E170" s="15">
        <v>0</v>
      </c>
      <c r="F170" s="15">
        <v>18008</v>
      </c>
      <c r="G170" s="15">
        <v>0</v>
      </c>
      <c r="H170" s="15">
        <v>0</v>
      </c>
      <c r="I170" s="15">
        <v>0</v>
      </c>
      <c r="J170" s="15">
        <v>270</v>
      </c>
      <c r="K170" s="17">
        <v>0.106</v>
      </c>
      <c r="L170" s="8">
        <f t="shared" si="2"/>
        <v>5700</v>
      </c>
    </row>
    <row r="171" spans="1:11" ht="12.75">
      <c r="A171" s="15"/>
      <c r="B171" s="16"/>
      <c r="C171" s="15"/>
      <c r="D171" s="15"/>
      <c r="E171" s="15"/>
      <c r="F171" s="15"/>
      <c r="G171" s="15"/>
      <c r="H171" s="15"/>
      <c r="I171" s="15"/>
      <c r="J171" s="15"/>
      <c r="K171" s="17"/>
    </row>
    <row r="172" spans="1:12" ht="12.75">
      <c r="A172" s="15">
        <v>1001</v>
      </c>
      <c r="B172" s="16" t="s">
        <v>197</v>
      </c>
      <c r="C172" s="15">
        <v>88851</v>
      </c>
      <c r="D172" s="15">
        <v>21528850</v>
      </c>
      <c r="E172" s="15">
        <v>0</v>
      </c>
      <c r="F172" s="15">
        <v>504176</v>
      </c>
      <c r="G172" s="15">
        <v>23280</v>
      </c>
      <c r="H172" s="15">
        <v>178482</v>
      </c>
      <c r="I172" s="15">
        <v>0</v>
      </c>
      <c r="J172" s="15">
        <v>11916</v>
      </c>
      <c r="K172" s="17">
        <v>0.141</v>
      </c>
      <c r="L172" s="8">
        <f t="shared" si="2"/>
        <v>259600</v>
      </c>
    </row>
    <row r="173" spans="1:12" ht="12.75">
      <c r="A173" s="15">
        <v>1002</v>
      </c>
      <c r="B173" s="16" t="s">
        <v>198</v>
      </c>
      <c r="C173" s="15">
        <v>15907</v>
      </c>
      <c r="D173" s="15">
        <v>3849605</v>
      </c>
      <c r="E173" s="15">
        <v>6000</v>
      </c>
      <c r="F173" s="15">
        <v>126557</v>
      </c>
      <c r="G173" s="15">
        <v>0</v>
      </c>
      <c r="H173" s="15">
        <v>122045</v>
      </c>
      <c r="I173" s="15">
        <v>7446</v>
      </c>
      <c r="J173" s="15">
        <v>1882</v>
      </c>
      <c r="K173" s="17">
        <v>0.141</v>
      </c>
      <c r="L173" s="8">
        <f t="shared" si="2"/>
        <v>41900</v>
      </c>
    </row>
    <row r="174" spans="1:12" ht="12.75">
      <c r="A174" s="15">
        <v>1003</v>
      </c>
      <c r="B174" s="16" t="s">
        <v>199</v>
      </c>
      <c r="C174" s="15">
        <v>11070</v>
      </c>
      <c r="D174" s="15">
        <v>2655248</v>
      </c>
      <c r="E174" s="15">
        <v>0</v>
      </c>
      <c r="F174" s="15">
        <v>67442</v>
      </c>
      <c r="G174" s="15">
        <v>0</v>
      </c>
      <c r="H174" s="15">
        <v>5806</v>
      </c>
      <c r="I174" s="15">
        <v>0</v>
      </c>
      <c r="J174" s="15">
        <v>1022</v>
      </c>
      <c r="K174" s="17">
        <v>0.141</v>
      </c>
      <c r="L174" s="8">
        <f t="shared" si="2"/>
        <v>22000</v>
      </c>
    </row>
    <row r="175" spans="1:12" ht="12.75">
      <c r="A175" s="15">
        <v>1004</v>
      </c>
      <c r="B175" s="16" t="s">
        <v>200</v>
      </c>
      <c r="C175" s="15">
        <v>10613</v>
      </c>
      <c r="D175" s="15">
        <v>2603658</v>
      </c>
      <c r="E175" s="15">
        <v>4300</v>
      </c>
      <c r="F175" s="15">
        <v>62558</v>
      </c>
      <c r="G175" s="15">
        <v>0</v>
      </c>
      <c r="H175" s="15">
        <v>52908</v>
      </c>
      <c r="I175" s="15">
        <v>7530</v>
      </c>
      <c r="J175" s="15">
        <v>1743</v>
      </c>
      <c r="K175" s="17">
        <v>0.141</v>
      </c>
      <c r="L175" s="8">
        <f t="shared" si="2"/>
        <v>38800</v>
      </c>
    </row>
    <row r="176" spans="1:12" ht="12.75">
      <c r="A176" s="15">
        <v>1014</v>
      </c>
      <c r="B176" s="16" t="s">
        <v>201</v>
      </c>
      <c r="C176" s="15">
        <v>14237</v>
      </c>
      <c r="D176" s="15">
        <v>3489968</v>
      </c>
      <c r="E176" s="15">
        <v>0</v>
      </c>
      <c r="F176" s="15">
        <v>28638</v>
      </c>
      <c r="G176" s="15">
        <v>0</v>
      </c>
      <c r="H176" s="15">
        <v>0</v>
      </c>
      <c r="I176" s="15">
        <v>0</v>
      </c>
      <c r="J176" s="15">
        <v>2343</v>
      </c>
      <c r="K176" s="17">
        <v>0.141</v>
      </c>
      <c r="L176" s="8">
        <f t="shared" si="2"/>
        <v>50600</v>
      </c>
    </row>
    <row r="177" spans="1:12" ht="12.75">
      <c r="A177" s="15">
        <v>1017</v>
      </c>
      <c r="B177" s="16" t="s">
        <v>202</v>
      </c>
      <c r="C177" s="15">
        <v>8754</v>
      </c>
      <c r="D177" s="15">
        <v>2102448</v>
      </c>
      <c r="E177" s="15">
        <v>0</v>
      </c>
      <c r="F177" s="15">
        <v>60132</v>
      </c>
      <c r="G177" s="15">
        <v>0</v>
      </c>
      <c r="H177" s="15">
        <v>51217</v>
      </c>
      <c r="I177" s="15">
        <v>19806</v>
      </c>
      <c r="J177" s="15">
        <v>1295</v>
      </c>
      <c r="K177" s="17">
        <v>0.141</v>
      </c>
      <c r="L177" s="8">
        <f t="shared" si="2"/>
        <v>28600</v>
      </c>
    </row>
    <row r="178" spans="1:12" ht="12.75">
      <c r="A178" s="15">
        <v>1018</v>
      </c>
      <c r="B178" s="16" t="s">
        <v>203</v>
      </c>
      <c r="C178" s="15">
        <v>12680</v>
      </c>
      <c r="D178" s="15">
        <v>3094997</v>
      </c>
      <c r="E178" s="15">
        <v>225</v>
      </c>
      <c r="F178" s="15">
        <v>96788</v>
      </c>
      <c r="G178" s="15">
        <v>470</v>
      </c>
      <c r="H178" s="15">
        <v>24189</v>
      </c>
      <c r="I178" s="15">
        <v>6035</v>
      </c>
      <c r="J178" s="15">
        <v>1498</v>
      </c>
      <c r="K178" s="17">
        <v>0.141</v>
      </c>
      <c r="L178" s="8">
        <f t="shared" si="2"/>
        <v>33200</v>
      </c>
    </row>
    <row r="179" spans="1:12" ht="12.75">
      <c r="A179" s="15">
        <v>1021</v>
      </c>
      <c r="B179" s="16" t="s">
        <v>204</v>
      </c>
      <c r="C179" s="15">
        <v>3600</v>
      </c>
      <c r="D179" s="15">
        <v>874165</v>
      </c>
      <c r="E179" s="15">
        <v>0</v>
      </c>
      <c r="F179" s="15">
        <v>23523</v>
      </c>
      <c r="G179" s="15">
        <v>0</v>
      </c>
      <c r="H179" s="15">
        <v>18667</v>
      </c>
      <c r="I179" s="15">
        <v>0</v>
      </c>
      <c r="J179" s="15">
        <v>200</v>
      </c>
      <c r="K179" s="17">
        <v>0.141</v>
      </c>
      <c r="L179" s="8">
        <f t="shared" si="2"/>
        <v>4400</v>
      </c>
    </row>
    <row r="180" spans="1:12" ht="12.75">
      <c r="A180" s="15">
        <v>1026</v>
      </c>
      <c r="B180" s="16" t="s">
        <v>205</v>
      </c>
      <c r="C180" s="15">
        <v>1813</v>
      </c>
      <c r="D180" s="15">
        <v>407452</v>
      </c>
      <c r="E180" s="15">
        <v>1332</v>
      </c>
      <c r="F180" s="15">
        <v>11994</v>
      </c>
      <c r="G180" s="15">
        <v>0</v>
      </c>
      <c r="H180" s="15">
        <v>5947</v>
      </c>
      <c r="I180" s="15">
        <v>0</v>
      </c>
      <c r="J180" s="15">
        <v>258</v>
      </c>
      <c r="K180" s="17">
        <v>0.106</v>
      </c>
      <c r="L180" s="8">
        <f t="shared" si="2"/>
        <v>5100</v>
      </c>
    </row>
    <row r="181" spans="1:12" ht="12.75">
      <c r="A181" s="15">
        <v>1027</v>
      </c>
      <c r="B181" s="16" t="s">
        <v>206</v>
      </c>
      <c r="C181" s="15">
        <v>3344</v>
      </c>
      <c r="D181" s="15">
        <v>805356</v>
      </c>
      <c r="E181" s="15">
        <v>0</v>
      </c>
      <c r="F181" s="15">
        <v>23589</v>
      </c>
      <c r="G181" s="15">
        <v>0</v>
      </c>
      <c r="H181" s="15">
        <v>17049</v>
      </c>
      <c r="I181" s="15">
        <v>333</v>
      </c>
      <c r="J181" s="15">
        <v>192</v>
      </c>
      <c r="K181" s="17">
        <v>0.106</v>
      </c>
      <c r="L181" s="8">
        <f t="shared" si="2"/>
        <v>4100</v>
      </c>
    </row>
    <row r="182" spans="1:12" ht="12.75">
      <c r="A182" s="15">
        <v>1029</v>
      </c>
      <c r="B182" s="16" t="s">
        <v>207</v>
      </c>
      <c r="C182" s="15">
        <v>6317</v>
      </c>
      <c r="D182" s="15">
        <v>1530590</v>
      </c>
      <c r="E182" s="15">
        <v>0</v>
      </c>
      <c r="F182" s="15">
        <v>47847</v>
      </c>
      <c r="G182" s="15">
        <v>0</v>
      </c>
      <c r="H182" s="15">
        <v>23213</v>
      </c>
      <c r="I182" s="15">
        <v>0</v>
      </c>
      <c r="J182" s="15">
        <v>700</v>
      </c>
      <c r="K182" s="17">
        <v>0.141</v>
      </c>
      <c r="L182" s="8">
        <f t="shared" si="2"/>
        <v>15400</v>
      </c>
    </row>
    <row r="183" spans="1:12" ht="12.75">
      <c r="A183" s="15">
        <v>1032</v>
      </c>
      <c r="B183" s="16" t="s">
        <v>208</v>
      </c>
      <c r="C183" s="15">
        <v>8141</v>
      </c>
      <c r="D183" s="15">
        <v>1980395</v>
      </c>
      <c r="E183" s="15">
        <v>0</v>
      </c>
      <c r="F183" s="15">
        <v>74269</v>
      </c>
      <c r="G183" s="15">
        <v>0</v>
      </c>
      <c r="H183" s="15">
        <v>18823</v>
      </c>
      <c r="I183" s="15">
        <v>0</v>
      </c>
      <c r="J183" s="15">
        <v>1157</v>
      </c>
      <c r="K183" s="17">
        <v>0.141</v>
      </c>
      <c r="L183" s="8">
        <f t="shared" si="2"/>
        <v>25600</v>
      </c>
    </row>
    <row r="184" spans="1:12" ht="12.75">
      <c r="A184" s="15">
        <v>1034</v>
      </c>
      <c r="B184" s="16" t="s">
        <v>209</v>
      </c>
      <c r="C184" s="15">
        <v>2186</v>
      </c>
      <c r="D184" s="15">
        <v>513758</v>
      </c>
      <c r="E184" s="15">
        <v>0</v>
      </c>
      <c r="F184" s="15">
        <v>11129</v>
      </c>
      <c r="G184" s="15">
        <v>0</v>
      </c>
      <c r="H184" s="15">
        <v>1154</v>
      </c>
      <c r="I184" s="15">
        <v>0</v>
      </c>
      <c r="J184" s="15">
        <v>175</v>
      </c>
      <c r="K184" s="17">
        <v>0.106</v>
      </c>
      <c r="L184" s="8">
        <f t="shared" si="2"/>
        <v>3600</v>
      </c>
    </row>
    <row r="185" spans="1:12" ht="12.75">
      <c r="A185" s="15">
        <v>1037</v>
      </c>
      <c r="B185" s="16" t="s">
        <v>210</v>
      </c>
      <c r="C185" s="15">
        <v>8983</v>
      </c>
      <c r="D185" s="15">
        <v>2147422</v>
      </c>
      <c r="E185" s="15">
        <v>5292</v>
      </c>
      <c r="F185" s="15">
        <v>58333</v>
      </c>
      <c r="G185" s="15">
        <v>0</v>
      </c>
      <c r="H185" s="15">
        <v>16441</v>
      </c>
      <c r="I185" s="15">
        <v>0</v>
      </c>
      <c r="J185" s="15">
        <v>955</v>
      </c>
      <c r="K185" s="17">
        <v>0.141</v>
      </c>
      <c r="L185" s="8">
        <f t="shared" si="2"/>
        <v>20600</v>
      </c>
    </row>
    <row r="186" spans="1:12" ht="12.75">
      <c r="A186" s="15">
        <v>1046</v>
      </c>
      <c r="B186" s="16" t="s">
        <v>211</v>
      </c>
      <c r="C186" s="15">
        <v>3755</v>
      </c>
      <c r="D186" s="15">
        <v>908785</v>
      </c>
      <c r="E186" s="15">
        <v>0</v>
      </c>
      <c r="F186" s="15">
        <v>26535</v>
      </c>
      <c r="G186" s="15">
        <v>0</v>
      </c>
      <c r="H186" s="15">
        <v>8219</v>
      </c>
      <c r="I186" s="15">
        <v>1231</v>
      </c>
      <c r="J186" s="15">
        <v>200</v>
      </c>
      <c r="K186" s="17">
        <v>0.106</v>
      </c>
      <c r="L186" s="8">
        <f t="shared" si="2"/>
        <v>4200</v>
      </c>
    </row>
    <row r="187" spans="1:11" ht="12.75">
      <c r="A187" s="15"/>
      <c r="B187" s="16"/>
      <c r="C187" s="15"/>
      <c r="D187" s="15"/>
      <c r="E187" s="15"/>
      <c r="F187" s="15"/>
      <c r="G187" s="15"/>
      <c r="H187" s="15"/>
      <c r="I187" s="15"/>
      <c r="J187" s="15"/>
      <c r="K187" s="17"/>
    </row>
    <row r="188" spans="1:12" ht="12.75">
      <c r="A188" s="15">
        <v>1101</v>
      </c>
      <c r="B188" s="16" t="s">
        <v>212</v>
      </c>
      <c r="C188" s="15">
        <v>17377</v>
      </c>
      <c r="D188" s="15">
        <v>4133908</v>
      </c>
      <c r="E188" s="15">
        <v>9140</v>
      </c>
      <c r="F188" s="15">
        <v>101859</v>
      </c>
      <c r="G188" s="15">
        <v>26088</v>
      </c>
      <c r="H188" s="15">
        <v>43769</v>
      </c>
      <c r="I188" s="15">
        <v>2408</v>
      </c>
      <c r="J188" s="15">
        <v>1259</v>
      </c>
      <c r="K188" s="17">
        <v>0.141</v>
      </c>
      <c r="L188" s="8">
        <f t="shared" si="2"/>
        <v>27200</v>
      </c>
    </row>
    <row r="189" spans="1:12" ht="12.75">
      <c r="A189" s="15">
        <v>1102</v>
      </c>
      <c r="B189" s="16" t="s">
        <v>213</v>
      </c>
      <c r="C189" s="15">
        <v>68869</v>
      </c>
      <c r="D189" s="15">
        <v>16246103</v>
      </c>
      <c r="E189" s="15">
        <v>10000</v>
      </c>
      <c r="F189" s="15">
        <v>487540</v>
      </c>
      <c r="G189" s="15">
        <v>0</v>
      </c>
      <c r="H189" s="15">
        <v>224848</v>
      </c>
      <c r="I189" s="15">
        <v>0</v>
      </c>
      <c r="J189" s="15">
        <v>7907</v>
      </c>
      <c r="K189" s="17">
        <v>0.141</v>
      </c>
      <c r="L189" s="8">
        <f t="shared" si="2"/>
        <v>169200</v>
      </c>
    </row>
    <row r="190" spans="1:12" ht="12.75">
      <c r="A190" s="15">
        <v>1103</v>
      </c>
      <c r="B190" s="16" t="s">
        <v>214</v>
      </c>
      <c r="C190" s="15">
        <v>126229</v>
      </c>
      <c r="D190" s="15">
        <v>30290617</v>
      </c>
      <c r="E190" s="15">
        <v>110023</v>
      </c>
      <c r="F190" s="15">
        <v>625858</v>
      </c>
      <c r="G190" s="15">
        <v>5833</v>
      </c>
      <c r="H190" s="15">
        <v>335833</v>
      </c>
      <c r="I190" s="15">
        <v>10943</v>
      </c>
      <c r="J190" s="15">
        <v>11439</v>
      </c>
      <c r="K190" s="17">
        <v>0.141</v>
      </c>
      <c r="L190" s="8">
        <f t="shared" si="2"/>
        <v>246900</v>
      </c>
    </row>
    <row r="191" spans="1:12" ht="12.75">
      <c r="A191" s="15">
        <v>1106</v>
      </c>
      <c r="B191" s="16" t="s">
        <v>215</v>
      </c>
      <c r="C191" s="15">
        <v>32304</v>
      </c>
      <c r="D191" s="15">
        <v>7641518</v>
      </c>
      <c r="E191" s="15">
        <v>13776</v>
      </c>
      <c r="F191" s="15">
        <v>252653</v>
      </c>
      <c r="G191" s="15">
        <v>0</v>
      </c>
      <c r="H191" s="15">
        <v>112558</v>
      </c>
      <c r="I191" s="15">
        <v>3989</v>
      </c>
      <c r="J191" s="15">
        <v>4881</v>
      </c>
      <c r="K191" s="17">
        <v>0.141</v>
      </c>
      <c r="L191" s="8">
        <f t="shared" si="2"/>
        <v>105200</v>
      </c>
    </row>
    <row r="192" spans="1:12" ht="12.75">
      <c r="A192" s="15">
        <v>1111</v>
      </c>
      <c r="B192" s="16" t="s">
        <v>216</v>
      </c>
      <c r="C192" s="15">
        <v>3967</v>
      </c>
      <c r="D192" s="15">
        <v>937935</v>
      </c>
      <c r="E192" s="15">
        <v>2600</v>
      </c>
      <c r="F192" s="15">
        <v>25793</v>
      </c>
      <c r="G192" s="15">
        <v>0</v>
      </c>
      <c r="H192" s="15">
        <v>14400</v>
      </c>
      <c r="I192" s="15">
        <v>0</v>
      </c>
      <c r="J192" s="15">
        <v>372</v>
      </c>
      <c r="K192" s="17">
        <v>0.141</v>
      </c>
      <c r="L192" s="8">
        <f t="shared" si="2"/>
        <v>8000</v>
      </c>
    </row>
    <row r="193" spans="1:12" ht="12.75">
      <c r="A193" s="15">
        <v>1112</v>
      </c>
      <c r="B193" s="16" t="s">
        <v>217</v>
      </c>
      <c r="C193" s="15">
        <v>5283</v>
      </c>
      <c r="D193" s="15">
        <v>1240545</v>
      </c>
      <c r="E193" s="15">
        <v>0</v>
      </c>
      <c r="F193" s="15">
        <v>32460</v>
      </c>
      <c r="G193" s="15">
        <v>0</v>
      </c>
      <c r="H193" s="15">
        <v>22020</v>
      </c>
      <c r="I193" s="15">
        <v>5953</v>
      </c>
      <c r="J193" s="15">
        <v>460</v>
      </c>
      <c r="K193" s="17">
        <v>0.141</v>
      </c>
      <c r="L193" s="8">
        <f t="shared" si="2"/>
        <v>9800</v>
      </c>
    </row>
    <row r="194" spans="1:12" ht="12.75">
      <c r="A194" s="15">
        <v>1114</v>
      </c>
      <c r="B194" s="16" t="s">
        <v>218</v>
      </c>
      <c r="C194" s="15">
        <v>3699</v>
      </c>
      <c r="D194" s="15">
        <v>896217</v>
      </c>
      <c r="E194" s="15">
        <v>0</v>
      </c>
      <c r="F194" s="15">
        <v>23606</v>
      </c>
      <c r="G194" s="15">
        <v>0</v>
      </c>
      <c r="H194" s="15">
        <v>14123</v>
      </c>
      <c r="I194" s="15">
        <v>0</v>
      </c>
      <c r="J194" s="15">
        <v>660</v>
      </c>
      <c r="K194" s="17">
        <v>0.141</v>
      </c>
      <c r="L194" s="8">
        <f t="shared" si="2"/>
        <v>14500</v>
      </c>
    </row>
    <row r="195" spans="1:12" ht="12.75">
      <c r="A195" s="15">
        <v>1119</v>
      </c>
      <c r="B195" s="16" t="s">
        <v>219</v>
      </c>
      <c r="C195" s="15">
        <v>20086</v>
      </c>
      <c r="D195" s="15">
        <v>4729909</v>
      </c>
      <c r="E195" s="15">
        <v>0</v>
      </c>
      <c r="F195" s="15">
        <v>140288</v>
      </c>
      <c r="G195" s="15">
        <v>0</v>
      </c>
      <c r="H195" s="15">
        <v>20680</v>
      </c>
      <c r="I195" s="15">
        <v>0</v>
      </c>
      <c r="J195" s="15">
        <v>1169</v>
      </c>
      <c r="K195" s="17">
        <v>0.141</v>
      </c>
      <c r="L195" s="8">
        <f t="shared" si="2"/>
        <v>24800</v>
      </c>
    </row>
    <row r="196" spans="1:12" ht="12.75">
      <c r="A196" s="15">
        <v>1120</v>
      </c>
      <c r="B196" s="16" t="s">
        <v>220</v>
      </c>
      <c r="C196" s="15">
        <v>19306</v>
      </c>
      <c r="D196" s="15">
        <v>4591036</v>
      </c>
      <c r="E196" s="15">
        <v>0</v>
      </c>
      <c r="F196" s="15">
        <v>149984</v>
      </c>
      <c r="G196" s="15">
        <v>21365</v>
      </c>
      <c r="H196" s="15">
        <v>30917</v>
      </c>
      <c r="I196" s="15">
        <v>0</v>
      </c>
      <c r="J196" s="15">
        <v>1746</v>
      </c>
      <c r="K196" s="17">
        <v>0.141</v>
      </c>
      <c r="L196" s="8">
        <f t="shared" si="2"/>
        <v>37800</v>
      </c>
    </row>
    <row r="197" spans="1:12" ht="12.75">
      <c r="A197" s="15">
        <v>1121</v>
      </c>
      <c r="B197" s="16" t="s">
        <v>221</v>
      </c>
      <c r="C197" s="15">
        <v>19543</v>
      </c>
      <c r="D197" s="15">
        <v>4635293</v>
      </c>
      <c r="E197" s="15">
        <v>0</v>
      </c>
      <c r="F197" s="15">
        <v>193457</v>
      </c>
      <c r="G197" s="15">
        <v>31812</v>
      </c>
      <c r="H197" s="15">
        <v>29916</v>
      </c>
      <c r="I197" s="15">
        <v>0</v>
      </c>
      <c r="J197" s="15">
        <v>1332</v>
      </c>
      <c r="K197" s="17">
        <v>0.141</v>
      </c>
      <c r="L197" s="8">
        <f t="shared" si="2"/>
        <v>29000</v>
      </c>
    </row>
    <row r="198" spans="1:12" ht="12.75">
      <c r="A198" s="15">
        <v>1122</v>
      </c>
      <c r="B198" s="16" t="s">
        <v>222</v>
      </c>
      <c r="C198" s="15">
        <v>12394</v>
      </c>
      <c r="D198" s="15">
        <v>2950394</v>
      </c>
      <c r="E198" s="15">
        <v>0</v>
      </c>
      <c r="F198" s="15">
        <v>88727</v>
      </c>
      <c r="G198" s="15">
        <v>0</v>
      </c>
      <c r="H198" s="15">
        <v>44639</v>
      </c>
      <c r="I198" s="15">
        <v>0</v>
      </c>
      <c r="J198" s="15">
        <v>1565</v>
      </c>
      <c r="K198" s="17">
        <v>0.141</v>
      </c>
      <c r="L198" s="8">
        <f t="shared" si="2"/>
        <v>33800</v>
      </c>
    </row>
    <row r="199" spans="1:12" ht="12.75">
      <c r="A199" s="15">
        <v>1124</v>
      </c>
      <c r="B199" s="16" t="s">
        <v>223</v>
      </c>
      <c r="C199" s="15">
        <v>26548</v>
      </c>
      <c r="D199" s="15">
        <v>6302562</v>
      </c>
      <c r="E199" s="15">
        <v>0</v>
      </c>
      <c r="F199" s="15">
        <v>226441</v>
      </c>
      <c r="G199" s="15">
        <v>0</v>
      </c>
      <c r="H199" s="15">
        <v>0</v>
      </c>
      <c r="I199" s="15">
        <v>0</v>
      </c>
      <c r="J199" s="15">
        <v>1904</v>
      </c>
      <c r="K199" s="17">
        <v>0.141</v>
      </c>
      <c r="L199" s="8">
        <f t="shared" si="2"/>
        <v>40900</v>
      </c>
    </row>
    <row r="200" spans="1:12" ht="12.75">
      <c r="A200" s="15">
        <v>1127</v>
      </c>
      <c r="B200" s="16" t="s">
        <v>224</v>
      </c>
      <c r="C200" s="15">
        <v>14150</v>
      </c>
      <c r="D200" s="15">
        <v>3386741</v>
      </c>
      <c r="E200" s="15">
        <v>1830</v>
      </c>
      <c r="F200" s="15">
        <v>92573</v>
      </c>
      <c r="G200" s="15">
        <v>0</v>
      </c>
      <c r="H200" s="15">
        <v>44240</v>
      </c>
      <c r="I200" s="15">
        <v>1021</v>
      </c>
      <c r="J200" s="15">
        <v>916</v>
      </c>
      <c r="K200" s="17">
        <v>0.141</v>
      </c>
      <c r="L200" s="8">
        <f t="shared" si="2"/>
        <v>19800</v>
      </c>
    </row>
    <row r="201" spans="1:12" ht="12.75">
      <c r="A201" s="15">
        <v>1129</v>
      </c>
      <c r="B201" s="16" t="s">
        <v>225</v>
      </c>
      <c r="C201" s="15">
        <v>1954</v>
      </c>
      <c r="D201" s="15">
        <v>480413</v>
      </c>
      <c r="E201" s="15">
        <v>0</v>
      </c>
      <c r="F201" s="15">
        <v>14527</v>
      </c>
      <c r="G201" s="15">
        <v>0</v>
      </c>
      <c r="H201" s="15">
        <v>0</v>
      </c>
      <c r="I201" s="15">
        <v>0</v>
      </c>
      <c r="J201" s="15">
        <v>288</v>
      </c>
      <c r="K201" s="17">
        <v>0.106</v>
      </c>
      <c r="L201" s="8">
        <f t="shared" si="2"/>
        <v>6200</v>
      </c>
    </row>
    <row r="202" spans="1:12" ht="12.75">
      <c r="A202" s="15">
        <v>1130</v>
      </c>
      <c r="B202" s="16" t="s">
        <v>226</v>
      </c>
      <c r="C202" s="15">
        <v>12730</v>
      </c>
      <c r="D202" s="15">
        <v>3036806</v>
      </c>
      <c r="E202" s="15">
        <v>8995</v>
      </c>
      <c r="F202" s="15">
        <v>108695</v>
      </c>
      <c r="G202" s="15">
        <v>0</v>
      </c>
      <c r="H202" s="15">
        <v>28336</v>
      </c>
      <c r="I202" s="15">
        <v>0</v>
      </c>
      <c r="J202" s="15">
        <v>2237</v>
      </c>
      <c r="K202" s="17">
        <v>0.141</v>
      </c>
      <c r="L202" s="8">
        <f t="shared" si="2"/>
        <v>48600</v>
      </c>
    </row>
    <row r="203" spans="1:12" ht="12.75">
      <c r="A203" s="15">
        <v>1133</v>
      </c>
      <c r="B203" s="16" t="s">
        <v>227</v>
      </c>
      <c r="C203" s="15">
        <v>5750</v>
      </c>
      <c r="D203" s="15">
        <v>1396072</v>
      </c>
      <c r="E203" s="15">
        <v>700</v>
      </c>
      <c r="F203" s="15">
        <v>33521</v>
      </c>
      <c r="G203" s="15">
        <v>0</v>
      </c>
      <c r="H203" s="15">
        <v>8691</v>
      </c>
      <c r="I203" s="15">
        <v>5466</v>
      </c>
      <c r="J203" s="15">
        <v>685</v>
      </c>
      <c r="K203" s="17">
        <v>0.106</v>
      </c>
      <c r="L203" s="8">
        <f t="shared" si="2"/>
        <v>14500</v>
      </c>
    </row>
    <row r="204" spans="1:12" ht="12.75">
      <c r="A204" s="15">
        <v>1134</v>
      </c>
      <c r="B204" s="16" t="s">
        <v>228</v>
      </c>
      <c r="C204" s="15">
        <v>7238</v>
      </c>
      <c r="D204" s="15">
        <v>1813476</v>
      </c>
      <c r="E204" s="15">
        <v>0</v>
      </c>
      <c r="F204" s="15">
        <v>44156</v>
      </c>
      <c r="G204" s="15">
        <v>5462</v>
      </c>
      <c r="H204" s="15">
        <v>17985</v>
      </c>
      <c r="I204" s="15">
        <v>0</v>
      </c>
      <c r="J204" s="15">
        <v>859</v>
      </c>
      <c r="K204" s="17">
        <v>0.106</v>
      </c>
      <c r="L204" s="8">
        <f t="shared" si="2"/>
        <v>18800</v>
      </c>
    </row>
    <row r="205" spans="1:12" ht="12.75">
      <c r="A205" s="15">
        <v>1135</v>
      </c>
      <c r="B205" s="16" t="s">
        <v>229</v>
      </c>
      <c r="C205" s="15">
        <v>7748</v>
      </c>
      <c r="D205" s="15">
        <v>1865072</v>
      </c>
      <c r="E205" s="15">
        <v>0</v>
      </c>
      <c r="F205" s="15">
        <v>50580</v>
      </c>
      <c r="G205" s="15">
        <v>0</v>
      </c>
      <c r="H205" s="15">
        <v>18855</v>
      </c>
      <c r="I205" s="15">
        <v>20269</v>
      </c>
      <c r="J205" s="15">
        <v>543</v>
      </c>
      <c r="K205" s="17">
        <v>0.106</v>
      </c>
      <c r="L205" s="8">
        <f t="shared" si="2"/>
        <v>11600</v>
      </c>
    </row>
    <row r="206" spans="1:12" ht="12.75">
      <c r="A206" s="15">
        <v>1141</v>
      </c>
      <c r="B206" s="16" t="s">
        <v>230</v>
      </c>
      <c r="C206" s="15">
        <v>5826</v>
      </c>
      <c r="D206" s="15">
        <v>1398549</v>
      </c>
      <c r="E206" s="15">
        <v>0</v>
      </c>
      <c r="F206" s="15">
        <v>29260</v>
      </c>
      <c r="G206" s="15">
        <v>0</v>
      </c>
      <c r="H206" s="15">
        <v>6032</v>
      </c>
      <c r="I206" s="15">
        <v>0</v>
      </c>
      <c r="J206" s="15">
        <v>353</v>
      </c>
      <c r="K206" s="17">
        <v>0.106</v>
      </c>
      <c r="L206" s="8">
        <f>ROUND(((D206+F206+G206+I206)*MndAndel+(E206+H206)*Vardel)*(1+Feriep)*(1+Pensjon)*(1+K206)/C206*RedLesepl*J206*Årsande,-2)</f>
        <v>7300</v>
      </c>
    </row>
    <row r="207" spans="1:12" ht="12.75">
      <c r="A207" s="15">
        <v>1142</v>
      </c>
      <c r="B207" s="16" t="s">
        <v>231</v>
      </c>
      <c r="C207" s="15">
        <v>4876</v>
      </c>
      <c r="D207" s="15">
        <v>1146679</v>
      </c>
      <c r="E207" s="15">
        <v>0</v>
      </c>
      <c r="F207" s="15">
        <v>38652</v>
      </c>
      <c r="G207" s="15">
        <v>1802</v>
      </c>
      <c r="H207" s="15">
        <v>30063</v>
      </c>
      <c r="I207" s="15">
        <v>3246</v>
      </c>
      <c r="J207" s="15">
        <v>425</v>
      </c>
      <c r="K207" s="17">
        <v>0.141</v>
      </c>
      <c r="L207" s="8">
        <f>ROUND(((D207+F207+G207+I207)*MndAndel+(E207+H207)*Vardel)*(1+Feriep)*(1+Pensjon)*(1+K207)/C207*RedLesepl*J207*Årsande,-2)</f>
        <v>9200</v>
      </c>
    </row>
    <row r="208" spans="1:12" ht="12.75">
      <c r="A208" s="15">
        <v>1144</v>
      </c>
      <c r="B208" s="16" t="s">
        <v>232</v>
      </c>
      <c r="C208" s="15">
        <v>1043</v>
      </c>
      <c r="D208" s="15">
        <v>252469</v>
      </c>
      <c r="E208" s="15">
        <v>2708</v>
      </c>
      <c r="F208" s="15">
        <v>7333</v>
      </c>
      <c r="G208" s="15">
        <v>0</v>
      </c>
      <c r="H208" s="15">
        <v>5823</v>
      </c>
      <c r="I208" s="15">
        <v>0</v>
      </c>
      <c r="J208" s="15">
        <v>200</v>
      </c>
      <c r="K208" s="17">
        <v>0.106</v>
      </c>
      <c r="L208" s="8">
        <f>ROUND(((D208+F208+G208+I208)*MndAndel+(E208+H208)*Vardel)*(1+Feriep)*(1+Pensjon)*(1+K208)/C208*RedLesepl*J208*Årsande,-2)</f>
        <v>4300</v>
      </c>
    </row>
    <row r="209" spans="1:12" ht="12.75">
      <c r="A209" s="15">
        <v>1145</v>
      </c>
      <c r="B209" s="16" t="s">
        <v>233</v>
      </c>
      <c r="C209" s="15">
        <v>1609</v>
      </c>
      <c r="D209" s="15">
        <v>394261</v>
      </c>
      <c r="E209" s="15">
        <v>0</v>
      </c>
      <c r="F209" s="15">
        <v>14990</v>
      </c>
      <c r="G209" s="15">
        <v>0</v>
      </c>
      <c r="H209" s="15">
        <v>2737</v>
      </c>
      <c r="I209" s="15">
        <v>0</v>
      </c>
      <c r="J209" s="15">
        <v>0</v>
      </c>
      <c r="K209" s="17">
        <v>0.106</v>
      </c>
      <c r="L209" s="8">
        <f aca="true" t="shared" si="3" ref="L209:L272">ROUND(((D209+F209+G209+I209)*MndAndel+(E209+H209)*Vardel)*(1+Feriep)*(1+Pensjon)*(1+K209)/C209*RedLesepl*J209*Årsande,-2)</f>
        <v>0</v>
      </c>
    </row>
    <row r="210" spans="1:12" ht="12.75">
      <c r="A210" s="15">
        <v>1146</v>
      </c>
      <c r="B210" s="16" t="s">
        <v>234</v>
      </c>
      <c r="C210" s="15">
        <v>17066</v>
      </c>
      <c r="D210" s="15">
        <v>4102986</v>
      </c>
      <c r="E210" s="15">
        <v>3960</v>
      </c>
      <c r="F210" s="15">
        <v>129362</v>
      </c>
      <c r="G210" s="15">
        <v>15452</v>
      </c>
      <c r="H210" s="15">
        <v>8466</v>
      </c>
      <c r="I210" s="15">
        <v>263</v>
      </c>
      <c r="J210" s="15">
        <v>1299</v>
      </c>
      <c r="K210" s="17">
        <v>0.141</v>
      </c>
      <c r="L210" s="8">
        <f t="shared" si="3"/>
        <v>28300</v>
      </c>
    </row>
    <row r="211" spans="1:12" ht="12.75">
      <c r="A211" s="15">
        <v>1149</v>
      </c>
      <c r="B211" s="16" t="s">
        <v>235</v>
      </c>
      <c r="C211" s="15">
        <v>58210</v>
      </c>
      <c r="D211" s="15">
        <v>13756994</v>
      </c>
      <c r="E211" s="15">
        <v>35049</v>
      </c>
      <c r="F211" s="15">
        <v>0</v>
      </c>
      <c r="G211" s="15">
        <v>0</v>
      </c>
      <c r="H211" s="15">
        <v>0</v>
      </c>
      <c r="I211" s="15">
        <v>320166</v>
      </c>
      <c r="J211" s="15">
        <v>3916</v>
      </c>
      <c r="K211" s="17">
        <v>0.141</v>
      </c>
      <c r="L211" s="8">
        <f t="shared" si="3"/>
        <v>82800</v>
      </c>
    </row>
    <row r="212" spans="1:12" ht="12.75">
      <c r="A212" s="15">
        <v>1151</v>
      </c>
      <c r="B212" s="16" t="s">
        <v>236</v>
      </c>
      <c r="C212" s="15">
        <v>743</v>
      </c>
      <c r="D212" s="15">
        <v>182464</v>
      </c>
      <c r="E212" s="15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70</v>
      </c>
      <c r="K212" s="17">
        <v>0.106</v>
      </c>
      <c r="L212" s="8">
        <f t="shared" si="3"/>
        <v>1500</v>
      </c>
    </row>
    <row r="213" spans="1:12" ht="12.75">
      <c r="A213" s="15">
        <v>1154</v>
      </c>
      <c r="B213" s="16" t="s">
        <v>237</v>
      </c>
      <c r="C213" s="15">
        <v>8245</v>
      </c>
      <c r="D213" s="15">
        <v>1916432</v>
      </c>
      <c r="E213" s="15">
        <v>0</v>
      </c>
      <c r="F213" s="15">
        <v>60687</v>
      </c>
      <c r="G213" s="15">
        <v>0</v>
      </c>
      <c r="H213" s="15">
        <v>33162</v>
      </c>
      <c r="I213" s="15">
        <v>0</v>
      </c>
      <c r="J213" s="15">
        <v>357</v>
      </c>
      <c r="K213" s="17">
        <v>0.106</v>
      </c>
      <c r="L213" s="8">
        <f t="shared" si="3"/>
        <v>7300</v>
      </c>
    </row>
    <row r="214" spans="1:11" ht="12.75">
      <c r="A214" s="15"/>
      <c r="B214" s="16"/>
      <c r="C214" s="15"/>
      <c r="D214" s="15"/>
      <c r="E214" s="15"/>
      <c r="F214" s="15"/>
      <c r="G214" s="15"/>
      <c r="H214" s="15"/>
      <c r="I214" s="15"/>
      <c r="J214" s="15"/>
      <c r="K214" s="17"/>
    </row>
    <row r="215" spans="1:12" ht="12.75">
      <c r="A215" s="15">
        <v>1201</v>
      </c>
      <c r="B215" s="16" t="s">
        <v>238</v>
      </c>
      <c r="C215" s="15">
        <v>236225</v>
      </c>
      <c r="D215" s="15">
        <v>56746419</v>
      </c>
      <c r="E215" s="15">
        <v>20919</v>
      </c>
      <c r="F215" s="15">
        <v>1309114</v>
      </c>
      <c r="G215" s="15">
        <v>28382</v>
      </c>
      <c r="H215" s="15">
        <v>477387</v>
      </c>
      <c r="I215" s="15">
        <v>73184</v>
      </c>
      <c r="J215" s="15">
        <v>29730</v>
      </c>
      <c r="K215" s="17">
        <v>0.141</v>
      </c>
      <c r="L215" s="8">
        <f t="shared" si="3"/>
        <v>642600</v>
      </c>
    </row>
    <row r="216" spans="1:12" ht="12.75">
      <c r="A216" s="15">
        <v>1211</v>
      </c>
      <c r="B216" s="16" t="s">
        <v>239</v>
      </c>
      <c r="C216" s="15">
        <v>5582</v>
      </c>
      <c r="D216" s="15">
        <v>1369983</v>
      </c>
      <c r="E216" s="15">
        <v>0</v>
      </c>
      <c r="F216" s="15">
        <v>33993</v>
      </c>
      <c r="G216" s="15">
        <v>0</v>
      </c>
      <c r="H216" s="15">
        <v>27410</v>
      </c>
      <c r="I216" s="15">
        <v>0</v>
      </c>
      <c r="J216" s="15">
        <v>836</v>
      </c>
      <c r="K216" s="17">
        <v>0.106</v>
      </c>
      <c r="L216" s="8">
        <f t="shared" si="3"/>
        <v>18000</v>
      </c>
    </row>
    <row r="217" spans="1:12" ht="12.75">
      <c r="A217" s="15">
        <v>1214</v>
      </c>
      <c r="B217" s="16" t="s">
        <v>240</v>
      </c>
      <c r="C217" s="15">
        <v>5405</v>
      </c>
      <c r="D217" s="15">
        <v>1290338</v>
      </c>
      <c r="E217" s="15">
        <v>0</v>
      </c>
      <c r="F217" s="15">
        <v>41568</v>
      </c>
      <c r="G217" s="15">
        <v>0</v>
      </c>
      <c r="H217" s="15">
        <v>31104</v>
      </c>
      <c r="I217" s="15">
        <v>0</v>
      </c>
      <c r="J217" s="15">
        <v>578</v>
      </c>
      <c r="K217" s="17">
        <v>0.106</v>
      </c>
      <c r="L217" s="8">
        <f t="shared" si="3"/>
        <v>12200</v>
      </c>
    </row>
    <row r="218" spans="1:12" ht="12.75">
      <c r="A218" s="15">
        <v>1216</v>
      </c>
      <c r="B218" s="16" t="s">
        <v>241</v>
      </c>
      <c r="C218" s="15">
        <v>7307</v>
      </c>
      <c r="D218" s="15">
        <v>1768251</v>
      </c>
      <c r="E218" s="15">
        <v>0</v>
      </c>
      <c r="F218" s="15">
        <v>61706</v>
      </c>
      <c r="G218" s="15">
        <v>1864</v>
      </c>
      <c r="H218" s="15">
        <v>14346</v>
      </c>
      <c r="I218" s="15">
        <v>18027</v>
      </c>
      <c r="J218" s="15">
        <v>442</v>
      </c>
      <c r="K218" s="17">
        <v>0.141</v>
      </c>
      <c r="L218" s="8">
        <f t="shared" si="3"/>
        <v>9800</v>
      </c>
    </row>
    <row r="219" spans="1:12" ht="12.75">
      <c r="A219" s="15">
        <v>1219</v>
      </c>
      <c r="B219" s="16" t="s">
        <v>242</v>
      </c>
      <c r="C219" s="15">
        <v>18628</v>
      </c>
      <c r="D219" s="15">
        <v>4368930</v>
      </c>
      <c r="E219" s="15">
        <v>0</v>
      </c>
      <c r="F219" s="15">
        <v>106424</v>
      </c>
      <c r="G219" s="15">
        <v>0</v>
      </c>
      <c r="H219" s="15">
        <v>81783</v>
      </c>
      <c r="I219" s="15">
        <v>0</v>
      </c>
      <c r="J219" s="15">
        <v>1634</v>
      </c>
      <c r="K219" s="17">
        <v>0.106</v>
      </c>
      <c r="L219" s="8">
        <f t="shared" si="3"/>
        <v>33600</v>
      </c>
    </row>
    <row r="220" spans="1:12" ht="12.75">
      <c r="A220" s="15">
        <v>1221</v>
      </c>
      <c r="B220" s="16" t="s">
        <v>243</v>
      </c>
      <c r="C220" s="15">
        <v>21057</v>
      </c>
      <c r="D220" s="15">
        <v>5173596</v>
      </c>
      <c r="E220" s="15">
        <v>3225</v>
      </c>
      <c r="F220" s="15">
        <v>160883</v>
      </c>
      <c r="G220" s="15">
        <v>0</v>
      </c>
      <c r="H220" s="15">
        <v>13926</v>
      </c>
      <c r="I220" s="15">
        <v>0</v>
      </c>
      <c r="J220" s="15">
        <v>2655</v>
      </c>
      <c r="K220" s="17">
        <v>0.141</v>
      </c>
      <c r="L220" s="8">
        <f t="shared" si="3"/>
        <v>58900</v>
      </c>
    </row>
    <row r="221" spans="1:12" ht="12.75">
      <c r="A221" s="15">
        <v>1222</v>
      </c>
      <c r="B221" s="16" t="s">
        <v>244</v>
      </c>
      <c r="C221" s="15">
        <v>4315</v>
      </c>
      <c r="D221" s="15">
        <v>1058274</v>
      </c>
      <c r="E221" s="15">
        <v>0</v>
      </c>
      <c r="F221" s="15">
        <v>27907</v>
      </c>
      <c r="G221" s="15">
        <v>2407</v>
      </c>
      <c r="H221" s="15">
        <v>28101</v>
      </c>
      <c r="I221" s="15">
        <v>0</v>
      </c>
      <c r="J221" s="15">
        <v>502</v>
      </c>
      <c r="K221" s="17">
        <v>0.141</v>
      </c>
      <c r="L221" s="8">
        <f t="shared" si="3"/>
        <v>11200</v>
      </c>
    </row>
    <row r="222" spans="1:12" ht="12.75">
      <c r="A222" s="15">
        <v>1223</v>
      </c>
      <c r="B222" s="16" t="s">
        <v>245</v>
      </c>
      <c r="C222" s="15">
        <v>5092</v>
      </c>
      <c r="D222" s="15">
        <v>1244228</v>
      </c>
      <c r="E222" s="15">
        <v>1647</v>
      </c>
      <c r="F222" s="15">
        <v>34009</v>
      </c>
      <c r="G222" s="15">
        <v>0</v>
      </c>
      <c r="H222" s="15">
        <v>3028</v>
      </c>
      <c r="I222" s="15">
        <v>0</v>
      </c>
      <c r="J222" s="15">
        <v>350</v>
      </c>
      <c r="K222" s="17">
        <v>0.106</v>
      </c>
      <c r="L222" s="8">
        <f t="shared" si="3"/>
        <v>7500</v>
      </c>
    </row>
    <row r="223" spans="1:12" ht="12.75">
      <c r="A223" s="15">
        <v>1224</v>
      </c>
      <c r="B223" s="16" t="s">
        <v>246</v>
      </c>
      <c r="C223" s="15">
        <v>21536</v>
      </c>
      <c r="D223" s="15">
        <v>5290766</v>
      </c>
      <c r="E223" s="15">
        <v>3000</v>
      </c>
      <c r="F223" s="15">
        <v>116190</v>
      </c>
      <c r="G223" s="15">
        <v>0</v>
      </c>
      <c r="H223" s="15">
        <v>7783</v>
      </c>
      <c r="I223" s="15">
        <v>9617</v>
      </c>
      <c r="J223" s="15">
        <v>1679</v>
      </c>
      <c r="K223" s="17">
        <v>0.106</v>
      </c>
      <c r="L223" s="8">
        <f t="shared" si="3"/>
        <v>35800</v>
      </c>
    </row>
    <row r="224" spans="1:12" ht="12.75">
      <c r="A224" s="15">
        <v>1227</v>
      </c>
      <c r="B224" s="16" t="s">
        <v>247</v>
      </c>
      <c r="C224" s="15">
        <v>1919</v>
      </c>
      <c r="D224" s="15">
        <v>483930</v>
      </c>
      <c r="E224" s="15">
        <v>2463</v>
      </c>
      <c r="F224" s="15">
        <v>3144</v>
      </c>
      <c r="G224" s="15">
        <v>0</v>
      </c>
      <c r="H224" s="15">
        <v>1670</v>
      </c>
      <c r="I224" s="15">
        <v>0</v>
      </c>
      <c r="J224" s="15">
        <v>130</v>
      </c>
      <c r="K224" s="17">
        <v>0.106</v>
      </c>
      <c r="L224" s="8">
        <f t="shared" si="3"/>
        <v>2800</v>
      </c>
    </row>
    <row r="225" spans="1:12" ht="12.75">
      <c r="A225" s="15">
        <v>1228</v>
      </c>
      <c r="B225" s="16" t="s">
        <v>248</v>
      </c>
      <c r="C225" s="15">
        <v>10438</v>
      </c>
      <c r="D225" s="15">
        <v>2512739</v>
      </c>
      <c r="E225" s="15">
        <v>0</v>
      </c>
      <c r="F225" s="15">
        <v>69798</v>
      </c>
      <c r="G225" s="15">
        <v>0</v>
      </c>
      <c r="H225" s="15">
        <v>18022</v>
      </c>
      <c r="I225" s="15">
        <v>9333</v>
      </c>
      <c r="J225" s="15">
        <v>1158</v>
      </c>
      <c r="K225" s="17">
        <v>0.106</v>
      </c>
      <c r="L225" s="8">
        <f t="shared" si="3"/>
        <v>24400</v>
      </c>
    </row>
    <row r="226" spans="1:12" ht="12.75">
      <c r="A226" s="15">
        <v>1231</v>
      </c>
      <c r="B226" s="16" t="s">
        <v>249</v>
      </c>
      <c r="C226" s="15">
        <v>5956</v>
      </c>
      <c r="D226" s="15">
        <v>1405149</v>
      </c>
      <c r="E226" s="15">
        <v>0</v>
      </c>
      <c r="F226" s="15">
        <v>37232</v>
      </c>
      <c r="G226" s="15">
        <v>0</v>
      </c>
      <c r="H226" s="15">
        <v>35130</v>
      </c>
      <c r="I226" s="15">
        <v>0</v>
      </c>
      <c r="J226" s="15">
        <v>773</v>
      </c>
      <c r="K226" s="17">
        <v>0.106</v>
      </c>
      <c r="L226" s="8">
        <f t="shared" si="3"/>
        <v>16100</v>
      </c>
    </row>
    <row r="227" spans="1:12" ht="12.75">
      <c r="A227" s="15">
        <v>1232</v>
      </c>
      <c r="B227" s="16" t="s">
        <v>250</v>
      </c>
      <c r="C227" s="15">
        <v>2383</v>
      </c>
      <c r="D227" s="15">
        <v>550702</v>
      </c>
      <c r="E227" s="15">
        <v>2520</v>
      </c>
      <c r="F227" s="15">
        <v>15061</v>
      </c>
      <c r="G227" s="15">
        <v>0</v>
      </c>
      <c r="H227" s="15">
        <v>11084</v>
      </c>
      <c r="I227" s="15">
        <v>0</v>
      </c>
      <c r="J227" s="15">
        <v>250</v>
      </c>
      <c r="K227" s="17">
        <v>0.106</v>
      </c>
      <c r="L227" s="8">
        <f t="shared" si="3"/>
        <v>5100</v>
      </c>
    </row>
    <row r="228" spans="1:12" ht="12.75">
      <c r="A228" s="15">
        <v>1233</v>
      </c>
      <c r="B228" s="16" t="s">
        <v>251</v>
      </c>
      <c r="C228" s="15">
        <v>1703</v>
      </c>
      <c r="D228" s="15">
        <v>414552</v>
      </c>
      <c r="E228" s="15">
        <v>500</v>
      </c>
      <c r="F228" s="15">
        <v>13863</v>
      </c>
      <c r="G228" s="15">
        <v>0</v>
      </c>
      <c r="H228" s="15">
        <v>4767</v>
      </c>
      <c r="I228" s="15">
        <v>0</v>
      </c>
      <c r="J228" s="15">
        <v>330</v>
      </c>
      <c r="K228" s="17">
        <v>0.106</v>
      </c>
      <c r="L228" s="8">
        <f t="shared" si="3"/>
        <v>7100</v>
      </c>
    </row>
    <row r="229" spans="1:12" ht="12.75">
      <c r="A229" s="15">
        <v>1234</v>
      </c>
      <c r="B229" s="16" t="s">
        <v>252</v>
      </c>
      <c r="C229" s="15">
        <v>2022</v>
      </c>
      <c r="D229" s="15">
        <v>474839</v>
      </c>
      <c r="E229" s="15">
        <v>20844</v>
      </c>
      <c r="F229" s="15">
        <v>10665</v>
      </c>
      <c r="G229" s="15">
        <v>0</v>
      </c>
      <c r="H229" s="15">
        <v>0</v>
      </c>
      <c r="I229" s="15">
        <v>0</v>
      </c>
      <c r="J229" s="15">
        <v>100</v>
      </c>
      <c r="K229" s="17">
        <v>0.106</v>
      </c>
      <c r="L229" s="8">
        <f t="shared" si="3"/>
        <v>2100</v>
      </c>
    </row>
    <row r="230" spans="1:12" ht="12.75">
      <c r="A230" s="15">
        <v>1235</v>
      </c>
      <c r="B230" s="16" t="s">
        <v>253</v>
      </c>
      <c r="C230" s="15">
        <v>17927</v>
      </c>
      <c r="D230" s="15">
        <v>4412528</v>
      </c>
      <c r="E230" s="15">
        <v>33629</v>
      </c>
      <c r="F230" s="15">
        <v>143979</v>
      </c>
      <c r="G230" s="15">
        <v>0</v>
      </c>
      <c r="H230" s="15">
        <v>42776</v>
      </c>
      <c r="I230" s="15">
        <v>481</v>
      </c>
      <c r="J230" s="15">
        <v>1997</v>
      </c>
      <c r="K230" s="17">
        <v>0.141</v>
      </c>
      <c r="L230" s="8">
        <f t="shared" si="3"/>
        <v>44800</v>
      </c>
    </row>
    <row r="231" spans="1:12" ht="12.75">
      <c r="A231" s="15">
        <v>1238</v>
      </c>
      <c r="B231" s="16" t="s">
        <v>254</v>
      </c>
      <c r="C231" s="15">
        <v>12626</v>
      </c>
      <c r="D231" s="15">
        <v>3050139</v>
      </c>
      <c r="E231" s="15">
        <v>0</v>
      </c>
      <c r="F231" s="15">
        <v>82368</v>
      </c>
      <c r="G231" s="15">
        <v>0</v>
      </c>
      <c r="H231" s="15">
        <v>24817</v>
      </c>
      <c r="I231" s="15">
        <v>0</v>
      </c>
      <c r="J231" s="15">
        <v>2343</v>
      </c>
      <c r="K231" s="17">
        <v>0.106</v>
      </c>
      <c r="L231" s="8">
        <f t="shared" si="3"/>
        <v>49400</v>
      </c>
    </row>
    <row r="232" spans="1:12" ht="12.75">
      <c r="A232" s="15">
        <v>1241</v>
      </c>
      <c r="B232" s="16" t="s">
        <v>255</v>
      </c>
      <c r="C232" s="15">
        <v>5631</v>
      </c>
      <c r="D232" s="15">
        <v>1333295</v>
      </c>
      <c r="E232" s="15">
        <v>0</v>
      </c>
      <c r="F232" s="15">
        <v>35784</v>
      </c>
      <c r="G232" s="15">
        <v>0</v>
      </c>
      <c r="H232" s="15">
        <v>20113</v>
      </c>
      <c r="I232" s="15">
        <v>0</v>
      </c>
      <c r="J232" s="15">
        <v>316</v>
      </c>
      <c r="K232" s="17">
        <v>0.106</v>
      </c>
      <c r="L232" s="8">
        <f t="shared" si="3"/>
        <v>6600</v>
      </c>
    </row>
    <row r="233" spans="1:12" ht="12.75">
      <c r="A233" s="15">
        <v>1242</v>
      </c>
      <c r="B233" s="16" t="s">
        <v>256</v>
      </c>
      <c r="C233" s="15">
        <v>3903</v>
      </c>
      <c r="D233" s="15">
        <v>943435</v>
      </c>
      <c r="E233" s="15">
        <v>0</v>
      </c>
      <c r="F233" s="15">
        <v>20324</v>
      </c>
      <c r="G233" s="15">
        <v>0</v>
      </c>
      <c r="H233" s="15">
        <v>8689</v>
      </c>
      <c r="I233" s="15">
        <v>0</v>
      </c>
      <c r="J233" s="15">
        <v>356</v>
      </c>
      <c r="K233" s="17">
        <v>0.106</v>
      </c>
      <c r="L233" s="8">
        <f t="shared" si="3"/>
        <v>7500</v>
      </c>
    </row>
    <row r="234" spans="1:12" ht="12.75">
      <c r="A234" s="15">
        <v>1243</v>
      </c>
      <c r="B234" s="16" t="s">
        <v>103</v>
      </c>
      <c r="C234" s="15">
        <v>20184</v>
      </c>
      <c r="D234" s="15">
        <v>4860037</v>
      </c>
      <c r="E234" s="15">
        <v>3883</v>
      </c>
      <c r="F234" s="15">
        <v>134237</v>
      </c>
      <c r="G234" s="15">
        <v>0</v>
      </c>
      <c r="H234" s="15">
        <v>67373</v>
      </c>
      <c r="I234" s="15">
        <v>0</v>
      </c>
      <c r="J234" s="15">
        <v>2158</v>
      </c>
      <c r="K234" s="17">
        <v>0.141</v>
      </c>
      <c r="L234" s="8">
        <f t="shared" si="3"/>
        <v>47000</v>
      </c>
    </row>
    <row r="235" spans="1:12" ht="12.75">
      <c r="A235" s="15">
        <v>1244</v>
      </c>
      <c r="B235" s="16" t="s">
        <v>257</v>
      </c>
      <c r="C235" s="15">
        <v>7540</v>
      </c>
      <c r="D235" s="15">
        <v>1804565</v>
      </c>
      <c r="E235" s="15">
        <v>2431</v>
      </c>
      <c r="F235" s="15">
        <v>52514</v>
      </c>
      <c r="G235" s="15">
        <v>0</v>
      </c>
      <c r="H235" s="15">
        <v>34067</v>
      </c>
      <c r="I235" s="15">
        <v>0</v>
      </c>
      <c r="J235" s="15">
        <v>193</v>
      </c>
      <c r="K235" s="17">
        <v>0.106</v>
      </c>
      <c r="L235" s="8">
        <f t="shared" si="3"/>
        <v>4100</v>
      </c>
    </row>
    <row r="236" spans="1:12" ht="12.75">
      <c r="A236" s="15">
        <v>1245</v>
      </c>
      <c r="B236" s="16" t="s">
        <v>258</v>
      </c>
      <c r="C236" s="15">
        <v>8958</v>
      </c>
      <c r="D236" s="15">
        <v>2121849</v>
      </c>
      <c r="E236" s="15">
        <v>0</v>
      </c>
      <c r="F236" s="15">
        <v>58926</v>
      </c>
      <c r="G236" s="15">
        <v>0</v>
      </c>
      <c r="H236" s="15">
        <v>31927</v>
      </c>
      <c r="I236" s="15">
        <v>0</v>
      </c>
      <c r="J236" s="15">
        <v>416</v>
      </c>
      <c r="K236" s="17">
        <v>0.141</v>
      </c>
      <c r="L236" s="8">
        <f t="shared" si="3"/>
        <v>8900</v>
      </c>
    </row>
    <row r="237" spans="1:12" ht="12.75">
      <c r="A237" s="15">
        <v>1246</v>
      </c>
      <c r="B237" s="16" t="s">
        <v>259</v>
      </c>
      <c r="C237" s="15">
        <v>31451</v>
      </c>
      <c r="D237" s="15">
        <v>7501681</v>
      </c>
      <c r="E237" s="15">
        <v>0</v>
      </c>
      <c r="F237" s="15">
        <v>262112</v>
      </c>
      <c r="G237" s="15">
        <v>0</v>
      </c>
      <c r="H237" s="15">
        <v>57730</v>
      </c>
      <c r="I237" s="15">
        <v>0</v>
      </c>
      <c r="J237" s="15">
        <v>1457</v>
      </c>
      <c r="K237" s="17">
        <v>0.141</v>
      </c>
      <c r="L237" s="8">
        <f t="shared" si="3"/>
        <v>31600</v>
      </c>
    </row>
    <row r="238" spans="1:12" ht="12.75">
      <c r="A238" s="15">
        <v>1247</v>
      </c>
      <c r="B238" s="16" t="s">
        <v>260</v>
      </c>
      <c r="C238" s="15">
        <v>27219</v>
      </c>
      <c r="D238" s="15">
        <v>6719683</v>
      </c>
      <c r="E238" s="15">
        <v>8634</v>
      </c>
      <c r="F238" s="15">
        <v>203193</v>
      </c>
      <c r="G238" s="15">
        <v>0</v>
      </c>
      <c r="H238" s="15">
        <v>113242</v>
      </c>
      <c r="I238" s="15">
        <v>10318</v>
      </c>
      <c r="J238" s="15">
        <v>2233</v>
      </c>
      <c r="K238" s="17">
        <v>0.141</v>
      </c>
      <c r="L238" s="8">
        <f t="shared" si="3"/>
        <v>50200</v>
      </c>
    </row>
    <row r="239" spans="1:12" ht="12.75">
      <c r="A239" s="15">
        <v>1251</v>
      </c>
      <c r="B239" s="16" t="s">
        <v>261</v>
      </c>
      <c r="C239" s="15">
        <v>6631</v>
      </c>
      <c r="D239" s="15">
        <v>1567117</v>
      </c>
      <c r="E239" s="15">
        <v>0</v>
      </c>
      <c r="F239" s="15">
        <v>39780</v>
      </c>
      <c r="G239" s="15">
        <v>0</v>
      </c>
      <c r="H239" s="15">
        <v>43932</v>
      </c>
      <c r="I239" s="15">
        <v>0</v>
      </c>
      <c r="J239" s="15">
        <v>641</v>
      </c>
      <c r="K239" s="17">
        <v>0.106</v>
      </c>
      <c r="L239" s="8">
        <f t="shared" si="3"/>
        <v>13400</v>
      </c>
    </row>
    <row r="240" spans="1:12" ht="12.75">
      <c r="A240" s="15">
        <v>1252</v>
      </c>
      <c r="B240" s="16" t="s">
        <v>262</v>
      </c>
      <c r="C240" s="15">
        <v>1195</v>
      </c>
      <c r="D240" s="15">
        <v>266972</v>
      </c>
      <c r="E240" s="15">
        <v>0</v>
      </c>
      <c r="F240" s="15">
        <v>7260</v>
      </c>
      <c r="G240" s="15">
        <v>0</v>
      </c>
      <c r="H240" s="15">
        <v>3874</v>
      </c>
      <c r="I240" s="15">
        <v>0</v>
      </c>
      <c r="J240" s="15">
        <v>180</v>
      </c>
      <c r="K240" s="17">
        <v>0.106</v>
      </c>
      <c r="L240" s="8">
        <f t="shared" si="3"/>
        <v>3500</v>
      </c>
    </row>
    <row r="241" spans="1:12" ht="12.75">
      <c r="A241" s="15">
        <v>1253</v>
      </c>
      <c r="B241" s="16" t="s">
        <v>263</v>
      </c>
      <c r="C241" s="15">
        <v>10521</v>
      </c>
      <c r="D241" s="15">
        <v>2525257</v>
      </c>
      <c r="E241" s="15">
        <v>0</v>
      </c>
      <c r="F241" s="15">
        <v>68261</v>
      </c>
      <c r="G241" s="15">
        <v>0</v>
      </c>
      <c r="H241" s="15">
        <v>35657</v>
      </c>
      <c r="I241" s="15">
        <v>0</v>
      </c>
      <c r="J241" s="15">
        <v>1310</v>
      </c>
      <c r="K241" s="17">
        <v>0.106</v>
      </c>
      <c r="L241" s="8">
        <f t="shared" si="3"/>
        <v>27600</v>
      </c>
    </row>
    <row r="242" spans="1:12" ht="12.75">
      <c r="A242" s="15">
        <v>1256</v>
      </c>
      <c r="B242" s="16" t="s">
        <v>264</v>
      </c>
      <c r="C242" s="15">
        <v>9286</v>
      </c>
      <c r="D242" s="15">
        <v>2200875</v>
      </c>
      <c r="E242" s="15">
        <v>0</v>
      </c>
      <c r="F242" s="15">
        <v>55797</v>
      </c>
      <c r="G242" s="15">
        <v>5213</v>
      </c>
      <c r="H242" s="15">
        <v>9295</v>
      </c>
      <c r="I242" s="15">
        <v>0</v>
      </c>
      <c r="J242" s="15">
        <v>1136</v>
      </c>
      <c r="K242" s="17">
        <v>0.106</v>
      </c>
      <c r="L242" s="8">
        <f t="shared" si="3"/>
        <v>23500</v>
      </c>
    </row>
    <row r="243" spans="1:12" ht="12.75">
      <c r="A243" s="15">
        <v>1259</v>
      </c>
      <c r="B243" s="16" t="s">
        <v>265</v>
      </c>
      <c r="C243" s="15">
        <v>8989</v>
      </c>
      <c r="D243" s="15">
        <v>2087370</v>
      </c>
      <c r="E243" s="15">
        <v>0</v>
      </c>
      <c r="F243" s="15">
        <v>50647</v>
      </c>
      <c r="G243" s="15">
        <v>0</v>
      </c>
      <c r="H243" s="15">
        <v>34362</v>
      </c>
      <c r="I243" s="15">
        <v>436</v>
      </c>
      <c r="J243" s="15">
        <v>563</v>
      </c>
      <c r="K243" s="17">
        <v>0.141</v>
      </c>
      <c r="L243" s="8">
        <f t="shared" si="3"/>
        <v>11800</v>
      </c>
    </row>
    <row r="244" spans="1:12" ht="12.75">
      <c r="A244" s="15">
        <v>1260</v>
      </c>
      <c r="B244" s="16" t="s">
        <v>266</v>
      </c>
      <c r="C244" s="15">
        <v>6442</v>
      </c>
      <c r="D244" s="15">
        <v>1600699</v>
      </c>
      <c r="E244" s="15">
        <v>8000</v>
      </c>
      <c r="F244" s="15">
        <v>56057</v>
      </c>
      <c r="G244" s="15">
        <v>0</v>
      </c>
      <c r="H244" s="15">
        <v>13882</v>
      </c>
      <c r="I244" s="15">
        <v>0</v>
      </c>
      <c r="J244" s="15">
        <v>200</v>
      </c>
      <c r="K244" s="17">
        <v>0.106</v>
      </c>
      <c r="L244" s="8">
        <f t="shared" si="3"/>
        <v>4400</v>
      </c>
    </row>
    <row r="245" spans="1:12" ht="12.75">
      <c r="A245" s="15">
        <v>1263</v>
      </c>
      <c r="B245" s="16" t="s">
        <v>267</v>
      </c>
      <c r="C245" s="15">
        <v>18494</v>
      </c>
      <c r="D245" s="15">
        <v>4420188</v>
      </c>
      <c r="E245" s="15">
        <v>0</v>
      </c>
      <c r="F245" s="15">
        <v>123627</v>
      </c>
      <c r="G245" s="15">
        <v>0</v>
      </c>
      <c r="H245" s="15">
        <v>50621</v>
      </c>
      <c r="I245" s="15">
        <v>0</v>
      </c>
      <c r="J245" s="15">
        <v>2166</v>
      </c>
      <c r="K245" s="17">
        <v>0.106</v>
      </c>
      <c r="L245" s="8">
        <f t="shared" si="3"/>
        <v>45400</v>
      </c>
    </row>
    <row r="246" spans="1:12" ht="12.75">
      <c r="A246" s="15">
        <v>1264</v>
      </c>
      <c r="B246" s="16" t="s">
        <v>268</v>
      </c>
      <c r="C246" s="15">
        <v>3844</v>
      </c>
      <c r="D246" s="15">
        <v>945699</v>
      </c>
      <c r="E246" s="15">
        <v>0</v>
      </c>
      <c r="F246" s="15">
        <v>21118</v>
      </c>
      <c r="G246" s="15">
        <v>0</v>
      </c>
      <c r="H246" s="15">
        <v>26245</v>
      </c>
      <c r="I246" s="15">
        <v>1742</v>
      </c>
      <c r="J246" s="15">
        <v>537</v>
      </c>
      <c r="K246" s="17">
        <v>0.106</v>
      </c>
      <c r="L246" s="8">
        <f t="shared" si="3"/>
        <v>11600</v>
      </c>
    </row>
    <row r="247" spans="1:12" ht="12.75">
      <c r="A247" s="15">
        <v>1265</v>
      </c>
      <c r="B247" s="16" t="s">
        <v>269</v>
      </c>
      <c r="C247" s="15">
        <v>1030</v>
      </c>
      <c r="D247" s="15">
        <v>250088</v>
      </c>
      <c r="E247" s="15">
        <v>750</v>
      </c>
      <c r="F247" s="15">
        <v>0</v>
      </c>
      <c r="G247" s="15">
        <v>0</v>
      </c>
      <c r="H247" s="15">
        <v>0</v>
      </c>
      <c r="I247" s="15">
        <v>0</v>
      </c>
      <c r="J247" s="15">
        <v>400</v>
      </c>
      <c r="K247" s="17">
        <v>0.106</v>
      </c>
      <c r="L247" s="8">
        <f t="shared" si="3"/>
        <v>8200</v>
      </c>
    </row>
    <row r="248" spans="1:12" ht="12.75">
      <c r="A248" s="15">
        <v>1266</v>
      </c>
      <c r="B248" s="16" t="s">
        <v>270</v>
      </c>
      <c r="C248" s="15">
        <v>4052</v>
      </c>
      <c r="D248" s="15">
        <v>957270</v>
      </c>
      <c r="E248" s="15">
        <v>500</v>
      </c>
      <c r="F248" s="15">
        <v>22791</v>
      </c>
      <c r="G248" s="15">
        <v>0</v>
      </c>
      <c r="H248" s="15">
        <v>3758</v>
      </c>
      <c r="I248" s="15">
        <v>0</v>
      </c>
      <c r="J248" s="15">
        <v>300</v>
      </c>
      <c r="K248" s="17">
        <v>0.106</v>
      </c>
      <c r="L248" s="8">
        <f t="shared" si="3"/>
        <v>6200</v>
      </c>
    </row>
    <row r="249" spans="1:11" ht="12.75">
      <c r="A249" s="15"/>
      <c r="B249" s="16"/>
      <c r="C249" s="15"/>
      <c r="D249" s="15"/>
      <c r="E249" s="15"/>
      <c r="F249" s="15"/>
      <c r="G249" s="15"/>
      <c r="H249" s="15"/>
      <c r="I249" s="15"/>
      <c r="J249" s="15"/>
      <c r="K249" s="17"/>
    </row>
    <row r="250" spans="1:12" ht="12.75">
      <c r="A250" s="15">
        <v>1401</v>
      </c>
      <c r="B250" s="16" t="s">
        <v>271</v>
      </c>
      <c r="C250" s="15">
        <v>16066</v>
      </c>
      <c r="D250" s="15">
        <v>3869630</v>
      </c>
      <c r="E250" s="15">
        <v>1905</v>
      </c>
      <c r="F250" s="15">
        <v>86175</v>
      </c>
      <c r="G250" s="15">
        <v>18313</v>
      </c>
      <c r="H250" s="15">
        <v>21598</v>
      </c>
      <c r="I250" s="15">
        <v>0</v>
      </c>
      <c r="J250" s="15">
        <v>1601</v>
      </c>
      <c r="K250" s="17">
        <v>0.106</v>
      </c>
      <c r="L250" s="8">
        <f t="shared" si="3"/>
        <v>33600</v>
      </c>
    </row>
    <row r="251" spans="1:12" ht="12.75">
      <c r="A251" s="15">
        <v>1411</v>
      </c>
      <c r="B251" s="16" t="s">
        <v>272</v>
      </c>
      <c r="C251" s="15">
        <v>4730</v>
      </c>
      <c r="D251" s="15">
        <v>1120274</v>
      </c>
      <c r="E251" s="15">
        <v>1290</v>
      </c>
      <c r="F251" s="15">
        <v>36521</v>
      </c>
      <c r="G251" s="15">
        <v>0</v>
      </c>
      <c r="H251" s="15">
        <v>11833</v>
      </c>
      <c r="I251" s="15">
        <v>0</v>
      </c>
      <c r="J251" s="15">
        <v>526</v>
      </c>
      <c r="K251" s="17">
        <v>0.106</v>
      </c>
      <c r="L251" s="8">
        <f t="shared" si="3"/>
        <v>11000</v>
      </c>
    </row>
    <row r="252" spans="1:12" ht="12.75">
      <c r="A252" s="15">
        <v>1412</v>
      </c>
      <c r="B252" s="16" t="s">
        <v>273</v>
      </c>
      <c r="C252" s="15">
        <v>1975</v>
      </c>
      <c r="D252" s="15">
        <v>447946</v>
      </c>
      <c r="E252" s="15">
        <v>0</v>
      </c>
      <c r="F252" s="15">
        <v>19526</v>
      </c>
      <c r="G252" s="15">
        <v>0</v>
      </c>
      <c r="H252" s="15">
        <v>12277</v>
      </c>
      <c r="I252" s="15">
        <v>0</v>
      </c>
      <c r="J252" s="15">
        <v>300</v>
      </c>
      <c r="K252" s="17">
        <v>0.106</v>
      </c>
      <c r="L252" s="8">
        <f t="shared" si="3"/>
        <v>6100</v>
      </c>
    </row>
    <row r="253" spans="1:12" ht="12.75">
      <c r="A253" s="15">
        <v>1413</v>
      </c>
      <c r="B253" s="16" t="s">
        <v>274</v>
      </c>
      <c r="C253" s="15">
        <v>2881</v>
      </c>
      <c r="D253" s="15">
        <v>666373</v>
      </c>
      <c r="E253" s="15">
        <v>0</v>
      </c>
      <c r="F253" s="15">
        <v>13482</v>
      </c>
      <c r="G253" s="15">
        <v>0</v>
      </c>
      <c r="H253" s="15">
        <v>8266</v>
      </c>
      <c r="I253" s="15">
        <v>0</v>
      </c>
      <c r="J253" s="15">
        <v>292</v>
      </c>
      <c r="K253" s="17">
        <v>0.106</v>
      </c>
      <c r="L253" s="8">
        <f t="shared" si="3"/>
        <v>5900</v>
      </c>
    </row>
    <row r="254" spans="1:12" ht="12.75">
      <c r="A254" s="15">
        <v>1416</v>
      </c>
      <c r="B254" s="16" t="s">
        <v>275</v>
      </c>
      <c r="C254" s="15">
        <v>7859</v>
      </c>
      <c r="D254" s="15">
        <v>1856482</v>
      </c>
      <c r="E254" s="15">
        <v>0</v>
      </c>
      <c r="F254" s="15">
        <v>48569</v>
      </c>
      <c r="G254" s="15">
        <v>0</v>
      </c>
      <c r="H254" s="15">
        <v>16553</v>
      </c>
      <c r="I254" s="15">
        <v>2056</v>
      </c>
      <c r="J254" s="15">
        <v>774</v>
      </c>
      <c r="K254" s="17">
        <v>0.106</v>
      </c>
      <c r="L254" s="8">
        <f t="shared" si="3"/>
        <v>16000</v>
      </c>
    </row>
    <row r="255" spans="1:12" ht="12.75">
      <c r="A255" s="15">
        <v>1417</v>
      </c>
      <c r="B255" s="16" t="s">
        <v>276</v>
      </c>
      <c r="C255" s="15">
        <v>4493</v>
      </c>
      <c r="D255" s="15">
        <v>1099188</v>
      </c>
      <c r="E255" s="15">
        <v>0</v>
      </c>
      <c r="F255" s="15">
        <v>29322</v>
      </c>
      <c r="G255" s="15">
        <v>0</v>
      </c>
      <c r="H255" s="15">
        <v>17293</v>
      </c>
      <c r="I255" s="15">
        <v>0</v>
      </c>
      <c r="J255" s="15">
        <v>824</v>
      </c>
      <c r="K255" s="17">
        <v>0.106</v>
      </c>
      <c r="L255" s="8">
        <f t="shared" si="3"/>
        <v>17700</v>
      </c>
    </row>
    <row r="256" spans="1:12" ht="12.75">
      <c r="A256" s="15">
        <v>1418</v>
      </c>
      <c r="B256" s="16" t="s">
        <v>277</v>
      </c>
      <c r="C256" s="15">
        <v>2632</v>
      </c>
      <c r="D256" s="15">
        <v>630850</v>
      </c>
      <c r="E256" s="15">
        <v>7352</v>
      </c>
      <c r="F256" s="15">
        <v>13674</v>
      </c>
      <c r="G256" s="15">
        <v>0</v>
      </c>
      <c r="H256" s="15">
        <v>43509</v>
      </c>
      <c r="I256" s="15">
        <v>1404</v>
      </c>
      <c r="J256" s="15">
        <v>514</v>
      </c>
      <c r="K256" s="17">
        <v>0.106</v>
      </c>
      <c r="L256" s="8">
        <f t="shared" si="3"/>
        <v>11200</v>
      </c>
    </row>
    <row r="257" spans="1:12" ht="12.75">
      <c r="A257" s="15">
        <v>1419</v>
      </c>
      <c r="B257" s="16" t="s">
        <v>278</v>
      </c>
      <c r="C257" s="15">
        <v>3649</v>
      </c>
      <c r="D257" s="15">
        <v>875195</v>
      </c>
      <c r="E257" s="15">
        <v>0</v>
      </c>
      <c r="F257" s="15">
        <v>22327</v>
      </c>
      <c r="G257" s="15">
        <v>0</v>
      </c>
      <c r="H257" s="15">
        <v>16853</v>
      </c>
      <c r="I257" s="15">
        <v>482</v>
      </c>
      <c r="J257" s="15">
        <v>236</v>
      </c>
      <c r="K257" s="17">
        <v>0.106</v>
      </c>
      <c r="L257" s="8">
        <f t="shared" si="3"/>
        <v>5000</v>
      </c>
    </row>
    <row r="258" spans="1:12" ht="12.75">
      <c r="A258" s="15">
        <v>1420</v>
      </c>
      <c r="B258" s="16" t="s">
        <v>279</v>
      </c>
      <c r="C258" s="15">
        <v>8680</v>
      </c>
      <c r="D258" s="15">
        <v>2112368</v>
      </c>
      <c r="E258" s="15">
        <v>2543</v>
      </c>
      <c r="F258" s="15">
        <v>53013</v>
      </c>
      <c r="G258" s="15">
        <v>0</v>
      </c>
      <c r="H258" s="15">
        <v>26913</v>
      </c>
      <c r="I258" s="15">
        <v>2235</v>
      </c>
      <c r="J258" s="15">
        <v>1476</v>
      </c>
      <c r="K258" s="17">
        <v>0.106</v>
      </c>
      <c r="L258" s="8">
        <f t="shared" si="3"/>
        <v>31500</v>
      </c>
    </row>
    <row r="259" spans="1:12" ht="12.75">
      <c r="A259" s="15">
        <v>1421</v>
      </c>
      <c r="B259" s="16" t="s">
        <v>280</v>
      </c>
      <c r="C259" s="15">
        <v>3868</v>
      </c>
      <c r="D259" s="15">
        <v>937433</v>
      </c>
      <c r="E259" s="15">
        <v>0</v>
      </c>
      <c r="F259" s="15">
        <v>25374</v>
      </c>
      <c r="G259" s="15">
        <v>0</v>
      </c>
      <c r="H259" s="15">
        <v>15253</v>
      </c>
      <c r="I259" s="15">
        <v>0</v>
      </c>
      <c r="J259" s="15">
        <v>0</v>
      </c>
      <c r="K259" s="17">
        <v>0.106</v>
      </c>
      <c r="L259" s="8">
        <f t="shared" si="3"/>
        <v>0</v>
      </c>
    </row>
    <row r="260" spans="1:12" ht="12.75">
      <c r="A260" s="15">
        <v>1422</v>
      </c>
      <c r="B260" s="16" t="s">
        <v>281</v>
      </c>
      <c r="C260" s="15">
        <v>3307</v>
      </c>
      <c r="D260" s="15">
        <v>788529</v>
      </c>
      <c r="E260" s="15">
        <v>0</v>
      </c>
      <c r="F260" s="15">
        <v>0</v>
      </c>
      <c r="G260" s="15">
        <v>0</v>
      </c>
      <c r="H260" s="15">
        <v>0</v>
      </c>
      <c r="I260" s="15">
        <v>1088</v>
      </c>
      <c r="J260" s="15">
        <v>445</v>
      </c>
      <c r="K260" s="17">
        <v>0.106</v>
      </c>
      <c r="L260" s="8">
        <f t="shared" si="3"/>
        <v>9000</v>
      </c>
    </row>
    <row r="261" spans="1:12" ht="12.75">
      <c r="A261" s="15">
        <v>1424</v>
      </c>
      <c r="B261" s="16" t="s">
        <v>282</v>
      </c>
      <c r="C261" s="15">
        <v>6773</v>
      </c>
      <c r="D261" s="15">
        <v>1657240</v>
      </c>
      <c r="E261" s="15">
        <v>0</v>
      </c>
      <c r="F261" s="15">
        <v>58402</v>
      </c>
      <c r="G261" s="15">
        <v>0</v>
      </c>
      <c r="H261" s="15">
        <v>11621</v>
      </c>
      <c r="I261" s="15">
        <v>0</v>
      </c>
      <c r="J261" s="15">
        <v>666</v>
      </c>
      <c r="K261" s="17">
        <v>0.106</v>
      </c>
      <c r="L261" s="8">
        <f t="shared" si="3"/>
        <v>14300</v>
      </c>
    </row>
    <row r="262" spans="1:12" ht="12.75">
      <c r="A262" s="15">
        <v>1426</v>
      </c>
      <c r="B262" s="16" t="s">
        <v>283</v>
      </c>
      <c r="C262" s="15">
        <v>7379</v>
      </c>
      <c r="D262" s="15">
        <v>1793349</v>
      </c>
      <c r="E262" s="15">
        <v>0</v>
      </c>
      <c r="F262" s="15">
        <v>54981</v>
      </c>
      <c r="G262" s="15">
        <v>0</v>
      </c>
      <c r="H262" s="15">
        <v>8262</v>
      </c>
      <c r="I262" s="15">
        <v>500</v>
      </c>
      <c r="J262" s="15">
        <v>906</v>
      </c>
      <c r="K262" s="17">
        <v>0.106</v>
      </c>
      <c r="L262" s="8">
        <f t="shared" si="3"/>
        <v>19300</v>
      </c>
    </row>
    <row r="263" spans="1:12" ht="12.75">
      <c r="A263" s="15">
        <v>1428</v>
      </c>
      <c r="B263" s="16" t="s">
        <v>284</v>
      </c>
      <c r="C263" s="15">
        <v>6365</v>
      </c>
      <c r="D263" s="15">
        <v>1433628</v>
      </c>
      <c r="E263" s="15">
        <v>0</v>
      </c>
      <c r="F263" s="15">
        <v>2346</v>
      </c>
      <c r="G263" s="15">
        <v>0</v>
      </c>
      <c r="H263" s="15">
        <v>6015</v>
      </c>
      <c r="I263" s="15">
        <v>0</v>
      </c>
      <c r="J263" s="15">
        <v>829</v>
      </c>
      <c r="K263" s="17">
        <v>0.106</v>
      </c>
      <c r="L263" s="8">
        <f t="shared" si="3"/>
        <v>15900</v>
      </c>
    </row>
    <row r="264" spans="1:12" ht="12.75">
      <c r="A264" s="15">
        <v>1429</v>
      </c>
      <c r="B264" s="16" t="s">
        <v>285</v>
      </c>
      <c r="C264" s="15">
        <v>5714</v>
      </c>
      <c r="D264" s="15">
        <v>1320345</v>
      </c>
      <c r="E264" s="15">
        <v>0</v>
      </c>
      <c r="F264" s="15">
        <v>23846</v>
      </c>
      <c r="G264" s="15">
        <v>0</v>
      </c>
      <c r="H264" s="15">
        <v>1332</v>
      </c>
      <c r="I264" s="15">
        <v>0</v>
      </c>
      <c r="J264" s="15">
        <v>670</v>
      </c>
      <c r="K264" s="17">
        <v>0.106</v>
      </c>
      <c r="L264" s="8">
        <f t="shared" si="3"/>
        <v>13400</v>
      </c>
    </row>
    <row r="265" spans="1:12" ht="12.75">
      <c r="A265" s="15">
        <v>1430</v>
      </c>
      <c r="B265" s="16" t="s">
        <v>286</v>
      </c>
      <c r="C265" s="15">
        <v>4621</v>
      </c>
      <c r="D265" s="15">
        <v>1111334</v>
      </c>
      <c r="E265" s="15">
        <v>0</v>
      </c>
      <c r="F265" s="15">
        <v>34399</v>
      </c>
      <c r="G265" s="15">
        <v>0</v>
      </c>
      <c r="H265" s="15">
        <v>8190</v>
      </c>
      <c r="I265" s="15">
        <v>0</v>
      </c>
      <c r="J265" s="15">
        <v>598</v>
      </c>
      <c r="K265" s="17">
        <v>0.106</v>
      </c>
      <c r="L265" s="8">
        <f t="shared" si="3"/>
        <v>12600</v>
      </c>
    </row>
    <row r="266" spans="1:12" ht="12.75">
      <c r="A266" s="15">
        <v>1431</v>
      </c>
      <c r="B266" s="16" t="s">
        <v>287</v>
      </c>
      <c r="C266" s="15">
        <v>3663</v>
      </c>
      <c r="D266" s="15">
        <v>871911</v>
      </c>
      <c r="E266" s="15">
        <v>0</v>
      </c>
      <c r="F266" s="15">
        <v>22056</v>
      </c>
      <c r="G266" s="15">
        <v>0</v>
      </c>
      <c r="H266" s="15">
        <v>2661</v>
      </c>
      <c r="I266" s="15">
        <v>0</v>
      </c>
      <c r="J266" s="15">
        <v>1067</v>
      </c>
      <c r="K266" s="17">
        <v>0.106</v>
      </c>
      <c r="L266" s="8">
        <f t="shared" si="3"/>
        <v>22100</v>
      </c>
    </row>
    <row r="267" spans="1:12" ht="12.75">
      <c r="A267" s="15">
        <v>1432</v>
      </c>
      <c r="B267" s="16" t="s">
        <v>288</v>
      </c>
      <c r="C267" s="15">
        <v>16149</v>
      </c>
      <c r="D267" s="15">
        <v>3880706</v>
      </c>
      <c r="E267" s="15">
        <v>0</v>
      </c>
      <c r="F267" s="15">
        <v>70962</v>
      </c>
      <c r="G267" s="15">
        <v>0</v>
      </c>
      <c r="H267" s="15">
        <v>54023</v>
      </c>
      <c r="I267" s="15">
        <v>0</v>
      </c>
      <c r="J267" s="15">
        <v>1074</v>
      </c>
      <c r="K267" s="17">
        <v>0.106</v>
      </c>
      <c r="L267" s="8">
        <f t="shared" si="3"/>
        <v>22400</v>
      </c>
    </row>
    <row r="268" spans="1:12" ht="12.75">
      <c r="A268" s="15">
        <v>1433</v>
      </c>
      <c r="B268" s="16" t="s">
        <v>289</v>
      </c>
      <c r="C268" s="15">
        <v>4627</v>
      </c>
      <c r="D268" s="15">
        <v>1127545</v>
      </c>
      <c r="E268" s="15">
        <v>0</v>
      </c>
      <c r="F268" s="15">
        <v>34852</v>
      </c>
      <c r="G268" s="15">
        <v>0</v>
      </c>
      <c r="H268" s="15">
        <v>10885</v>
      </c>
      <c r="I268" s="15">
        <v>964</v>
      </c>
      <c r="J268" s="15">
        <v>278</v>
      </c>
      <c r="K268" s="17">
        <v>0.106</v>
      </c>
      <c r="L268" s="8">
        <f t="shared" si="3"/>
        <v>6000</v>
      </c>
    </row>
    <row r="269" spans="1:12" ht="12.75">
      <c r="A269" s="15">
        <v>1438</v>
      </c>
      <c r="B269" s="16" t="s">
        <v>290</v>
      </c>
      <c r="C269" s="15">
        <v>7117</v>
      </c>
      <c r="D269" s="15">
        <v>1705245</v>
      </c>
      <c r="E269" s="15">
        <v>20588</v>
      </c>
      <c r="F269" s="15">
        <v>46641</v>
      </c>
      <c r="G269" s="15">
        <v>0</v>
      </c>
      <c r="H269" s="15">
        <v>33213</v>
      </c>
      <c r="I269" s="15">
        <v>10464</v>
      </c>
      <c r="J269" s="15">
        <v>1001</v>
      </c>
      <c r="K269" s="17">
        <v>0.106</v>
      </c>
      <c r="L269" s="8">
        <f t="shared" si="3"/>
        <v>21400</v>
      </c>
    </row>
    <row r="270" spans="1:12" ht="12.75">
      <c r="A270" s="15">
        <v>1439</v>
      </c>
      <c r="B270" s="16" t="s">
        <v>291</v>
      </c>
      <c r="C270" s="15">
        <v>11096</v>
      </c>
      <c r="D270" s="15">
        <v>2577699</v>
      </c>
      <c r="E270" s="15">
        <v>260</v>
      </c>
      <c r="F270" s="15">
        <v>59945</v>
      </c>
      <c r="G270" s="15">
        <v>0</v>
      </c>
      <c r="H270" s="15">
        <v>15023</v>
      </c>
      <c r="I270" s="15">
        <v>0</v>
      </c>
      <c r="J270" s="15">
        <v>1094</v>
      </c>
      <c r="K270" s="17">
        <v>0.106</v>
      </c>
      <c r="L270" s="8">
        <f t="shared" si="3"/>
        <v>22100</v>
      </c>
    </row>
    <row r="271" spans="1:12" ht="12.75">
      <c r="A271" s="15">
        <v>1441</v>
      </c>
      <c r="B271" s="16" t="s">
        <v>292</v>
      </c>
      <c r="C271" s="15">
        <v>4522</v>
      </c>
      <c r="D271" s="15">
        <v>1096408</v>
      </c>
      <c r="E271" s="15">
        <v>0</v>
      </c>
      <c r="F271" s="15">
        <v>32368</v>
      </c>
      <c r="G271" s="15">
        <v>0</v>
      </c>
      <c r="H271" s="15">
        <v>18594</v>
      </c>
      <c r="I271" s="15">
        <v>4265</v>
      </c>
      <c r="J271" s="15">
        <v>200</v>
      </c>
      <c r="K271" s="17">
        <v>0.106</v>
      </c>
      <c r="L271" s="8">
        <f t="shared" si="3"/>
        <v>4300</v>
      </c>
    </row>
    <row r="272" spans="1:12" ht="12.75">
      <c r="A272" s="15">
        <v>1443</v>
      </c>
      <c r="B272" s="16" t="s">
        <v>293</v>
      </c>
      <c r="C272" s="15">
        <v>7568</v>
      </c>
      <c r="D272" s="15">
        <v>1822059</v>
      </c>
      <c r="E272" s="15">
        <v>0</v>
      </c>
      <c r="F272" s="15">
        <v>56107</v>
      </c>
      <c r="G272" s="15">
        <v>10148</v>
      </c>
      <c r="H272" s="15">
        <v>21379</v>
      </c>
      <c r="I272" s="15">
        <v>0</v>
      </c>
      <c r="J272" s="15">
        <v>1859</v>
      </c>
      <c r="K272" s="17">
        <v>0.106</v>
      </c>
      <c r="L272" s="8">
        <f t="shared" si="3"/>
        <v>39500</v>
      </c>
    </row>
    <row r="273" spans="1:12" ht="12.75">
      <c r="A273" s="15">
        <v>1444</v>
      </c>
      <c r="B273" s="16" t="s">
        <v>294</v>
      </c>
      <c r="C273" s="15">
        <v>1457</v>
      </c>
      <c r="D273" s="15">
        <v>359402</v>
      </c>
      <c r="E273" s="15">
        <v>0</v>
      </c>
      <c r="F273" s="15">
        <v>11994</v>
      </c>
      <c r="G273" s="15">
        <v>0</v>
      </c>
      <c r="H273" s="15">
        <v>0</v>
      </c>
      <c r="I273" s="15">
        <v>0</v>
      </c>
      <c r="J273" s="15">
        <v>348</v>
      </c>
      <c r="K273" s="17">
        <v>0.106</v>
      </c>
      <c r="L273" s="8">
        <f>ROUND(((D273+F273+G273+I273)*MndAndel+(E273+H273)*Vardel)*(1+Feriep)*(1+Pensjon)*(1+K273)/C273*RedLesepl*J273*Årsande,-2)</f>
        <v>7500</v>
      </c>
    </row>
    <row r="274" spans="1:12" ht="12.75">
      <c r="A274" s="15">
        <v>1445</v>
      </c>
      <c r="B274" s="16" t="s">
        <v>295</v>
      </c>
      <c r="C274" s="15">
        <v>7060</v>
      </c>
      <c r="D274" s="15">
        <v>1768671</v>
      </c>
      <c r="E274" s="15">
        <v>11481</v>
      </c>
      <c r="F274" s="15">
        <v>61629</v>
      </c>
      <c r="G274" s="15">
        <v>0</v>
      </c>
      <c r="H274" s="15">
        <v>5309</v>
      </c>
      <c r="I274" s="15">
        <v>0</v>
      </c>
      <c r="J274" s="15">
        <v>1099</v>
      </c>
      <c r="K274" s="17">
        <v>0.106</v>
      </c>
      <c r="L274" s="8">
        <f>ROUND(((D274+F274+G274+I274)*MndAndel+(E274+H274)*Vardel)*(1+Feriep)*(1+Pensjon)*(1+K274)/C274*RedLesepl*J274*Årsande,-2)</f>
        <v>24300</v>
      </c>
    </row>
    <row r="275" spans="1:12" ht="12.75">
      <c r="A275" s="15">
        <v>1449</v>
      </c>
      <c r="B275" s="16" t="s">
        <v>296</v>
      </c>
      <c r="C275" s="15">
        <v>9294</v>
      </c>
      <c r="D275" s="15">
        <v>2256316</v>
      </c>
      <c r="E275" s="15">
        <v>0</v>
      </c>
      <c r="F275" s="15">
        <v>64992</v>
      </c>
      <c r="G275" s="15">
        <v>0</v>
      </c>
      <c r="H275" s="15">
        <v>0</v>
      </c>
      <c r="I275" s="15">
        <v>0</v>
      </c>
      <c r="J275" s="15">
        <v>1498</v>
      </c>
      <c r="K275" s="17">
        <v>0.106</v>
      </c>
      <c r="L275" s="8">
        <f aca="true" t="shared" si="4" ref="L275:L338">ROUND(((D275+F275+G275+I275)*MndAndel+(E275+H275)*Vardel)*(1+Feriep)*(1+Pensjon)*(1+K275)/C275*RedLesepl*J275*Årsande,-2)</f>
        <v>31700</v>
      </c>
    </row>
    <row r="276" spans="1:11" ht="12.75">
      <c r="A276" s="15"/>
      <c r="B276" s="16"/>
      <c r="C276" s="15"/>
      <c r="D276" s="15"/>
      <c r="E276" s="15"/>
      <c r="F276" s="15"/>
      <c r="G276" s="15"/>
      <c r="H276" s="15"/>
      <c r="I276" s="15"/>
      <c r="J276" s="15"/>
      <c r="K276" s="17"/>
    </row>
    <row r="277" spans="1:12" ht="12.75">
      <c r="A277" s="15">
        <v>1502</v>
      </c>
      <c r="B277" s="16" t="s">
        <v>297</v>
      </c>
      <c r="C277" s="15">
        <v>24975</v>
      </c>
      <c r="D277" s="15">
        <v>6093554</v>
      </c>
      <c r="E277" s="15">
        <v>28344</v>
      </c>
      <c r="F277" s="15">
        <v>163303</v>
      </c>
      <c r="G277" s="15">
        <v>0</v>
      </c>
      <c r="H277" s="15">
        <v>99780</v>
      </c>
      <c r="I277" s="15">
        <v>14767</v>
      </c>
      <c r="J277" s="15">
        <v>4120</v>
      </c>
      <c r="K277" s="17">
        <v>0.141</v>
      </c>
      <c r="L277" s="8">
        <f t="shared" si="4"/>
        <v>91400</v>
      </c>
    </row>
    <row r="278" spans="1:12" ht="12.75">
      <c r="A278" s="15">
        <v>1503</v>
      </c>
      <c r="B278" s="16" t="s">
        <v>298</v>
      </c>
      <c r="C278" s="15">
        <v>16595</v>
      </c>
      <c r="D278" s="15">
        <v>3955605</v>
      </c>
      <c r="E278" s="15">
        <v>0</v>
      </c>
      <c r="F278" s="15">
        <v>133675</v>
      </c>
      <c r="G278" s="15">
        <v>0</v>
      </c>
      <c r="H278" s="15">
        <v>180208</v>
      </c>
      <c r="I278" s="15">
        <v>0</v>
      </c>
      <c r="J278" s="15">
        <v>2096</v>
      </c>
      <c r="K278" s="17">
        <v>0.141</v>
      </c>
      <c r="L278" s="8">
        <f t="shared" si="4"/>
        <v>46300</v>
      </c>
    </row>
    <row r="279" spans="1:12" ht="12.75">
      <c r="A279" s="15">
        <v>1504</v>
      </c>
      <c r="B279" s="16" t="s">
        <v>299</v>
      </c>
      <c r="C279" s="15">
        <v>41324</v>
      </c>
      <c r="D279" s="15">
        <v>9922092</v>
      </c>
      <c r="E279" s="15">
        <v>0</v>
      </c>
      <c r="F279" s="15">
        <v>326083</v>
      </c>
      <c r="G279" s="15">
        <v>0</v>
      </c>
      <c r="H279" s="15">
        <v>35295</v>
      </c>
      <c r="I279" s="15">
        <v>0</v>
      </c>
      <c r="J279" s="15">
        <v>5687</v>
      </c>
      <c r="K279" s="17">
        <v>0.141</v>
      </c>
      <c r="L279" s="8">
        <f t="shared" si="4"/>
        <v>123400</v>
      </c>
    </row>
    <row r="280" spans="1:12" ht="12.75">
      <c r="A280" s="15">
        <v>1511</v>
      </c>
      <c r="B280" s="16" t="s">
        <v>300</v>
      </c>
      <c r="C280" s="15">
        <v>3793</v>
      </c>
      <c r="D280" s="15">
        <v>948590</v>
      </c>
      <c r="E280" s="15">
        <v>0</v>
      </c>
      <c r="F280" s="15">
        <v>23931</v>
      </c>
      <c r="G280" s="15">
        <v>2427</v>
      </c>
      <c r="H280" s="15">
        <v>9165</v>
      </c>
      <c r="I280" s="15">
        <v>0</v>
      </c>
      <c r="J280" s="15">
        <v>792</v>
      </c>
      <c r="K280" s="17">
        <v>0.106</v>
      </c>
      <c r="L280" s="8">
        <f t="shared" si="4"/>
        <v>17300</v>
      </c>
    </row>
    <row r="281" spans="1:12" ht="12.75">
      <c r="A281" s="15">
        <v>1514</v>
      </c>
      <c r="B281" s="16" t="s">
        <v>156</v>
      </c>
      <c r="C281" s="15">
        <v>5169</v>
      </c>
      <c r="D281" s="15">
        <v>1216607</v>
      </c>
      <c r="E281" s="15">
        <v>2735</v>
      </c>
      <c r="F281" s="15">
        <v>35595</v>
      </c>
      <c r="G281" s="15">
        <v>0</v>
      </c>
      <c r="H281" s="15">
        <v>17647</v>
      </c>
      <c r="I281" s="15">
        <v>0</v>
      </c>
      <c r="J281" s="15">
        <v>672</v>
      </c>
      <c r="K281" s="17">
        <v>0.106</v>
      </c>
      <c r="L281" s="8">
        <f t="shared" si="4"/>
        <v>13900</v>
      </c>
    </row>
    <row r="282" spans="1:12" ht="12.75">
      <c r="A282" s="15">
        <v>1515</v>
      </c>
      <c r="B282" s="16" t="s">
        <v>301</v>
      </c>
      <c r="C282" s="15">
        <v>10348</v>
      </c>
      <c r="D282" s="15">
        <v>2509170</v>
      </c>
      <c r="E282" s="15">
        <v>0</v>
      </c>
      <c r="F282" s="15">
        <v>89110</v>
      </c>
      <c r="G282" s="15">
        <v>0</v>
      </c>
      <c r="H282" s="15">
        <v>58695</v>
      </c>
      <c r="I282" s="15">
        <v>0</v>
      </c>
      <c r="J282" s="15">
        <v>1410</v>
      </c>
      <c r="K282" s="17">
        <v>0.106</v>
      </c>
      <c r="L282" s="8">
        <f t="shared" si="4"/>
        <v>30400</v>
      </c>
    </row>
    <row r="283" spans="1:12" ht="12.75">
      <c r="A283" s="15">
        <v>1516</v>
      </c>
      <c r="B283" s="16" t="s">
        <v>302</v>
      </c>
      <c r="C283" s="15">
        <v>9529</v>
      </c>
      <c r="D283" s="15">
        <v>2285807</v>
      </c>
      <c r="E283" s="15">
        <v>0</v>
      </c>
      <c r="F283" s="15">
        <v>61313</v>
      </c>
      <c r="G283" s="15">
        <v>387</v>
      </c>
      <c r="H283" s="15">
        <v>4045</v>
      </c>
      <c r="I283" s="15">
        <v>0</v>
      </c>
      <c r="J283" s="15">
        <v>1209</v>
      </c>
      <c r="K283" s="17">
        <v>0.141</v>
      </c>
      <c r="L283" s="8">
        <f t="shared" si="4"/>
        <v>26000</v>
      </c>
    </row>
    <row r="284" spans="1:12" ht="12.75">
      <c r="A284" s="15">
        <v>1517</v>
      </c>
      <c r="B284" s="16" t="s">
        <v>303</v>
      </c>
      <c r="C284" s="15">
        <v>7248</v>
      </c>
      <c r="D284" s="15">
        <v>1732874</v>
      </c>
      <c r="E284" s="15">
        <v>7157</v>
      </c>
      <c r="F284" s="15">
        <v>40299</v>
      </c>
      <c r="G284" s="15">
        <v>0</v>
      </c>
      <c r="H284" s="15">
        <v>21381</v>
      </c>
      <c r="I284" s="15">
        <v>0</v>
      </c>
      <c r="J284" s="15">
        <v>963</v>
      </c>
      <c r="K284" s="17">
        <v>0.141</v>
      </c>
      <c r="L284" s="8">
        <f t="shared" si="4"/>
        <v>20800</v>
      </c>
    </row>
    <row r="285" spans="1:12" ht="12.75">
      <c r="A285" s="15">
        <v>1519</v>
      </c>
      <c r="B285" s="16" t="s">
        <v>304</v>
      </c>
      <c r="C285" s="15">
        <v>12010</v>
      </c>
      <c r="D285" s="15">
        <v>2930069</v>
      </c>
      <c r="E285" s="15">
        <v>2841</v>
      </c>
      <c r="F285" s="15">
        <v>96097</v>
      </c>
      <c r="G285" s="15">
        <v>0</v>
      </c>
      <c r="H285" s="15">
        <v>54013</v>
      </c>
      <c r="I285" s="15">
        <v>2710</v>
      </c>
      <c r="J285" s="15">
        <v>1713</v>
      </c>
      <c r="K285" s="17">
        <v>0.106</v>
      </c>
      <c r="L285" s="8">
        <f t="shared" si="4"/>
        <v>37000</v>
      </c>
    </row>
    <row r="286" spans="1:12" ht="12.75">
      <c r="A286" s="15">
        <v>1520</v>
      </c>
      <c r="B286" s="16" t="s">
        <v>305</v>
      </c>
      <c r="C286" s="15">
        <v>12761</v>
      </c>
      <c r="D286" s="15">
        <v>3123065</v>
      </c>
      <c r="E286" s="15">
        <v>0</v>
      </c>
      <c r="F286" s="15">
        <v>90867</v>
      </c>
      <c r="G286" s="15">
        <v>0</v>
      </c>
      <c r="H286" s="15">
        <v>31405</v>
      </c>
      <c r="I286" s="15">
        <v>0</v>
      </c>
      <c r="J286" s="15">
        <v>2284</v>
      </c>
      <c r="K286" s="17">
        <v>0.106</v>
      </c>
      <c r="L286" s="8">
        <f t="shared" si="4"/>
        <v>49000</v>
      </c>
    </row>
    <row r="287" spans="1:12" ht="12.75">
      <c r="A287" s="15">
        <v>1523</v>
      </c>
      <c r="B287" s="16" t="s">
        <v>306</v>
      </c>
      <c r="C287" s="15">
        <v>3028</v>
      </c>
      <c r="D287" s="15">
        <v>741856</v>
      </c>
      <c r="E287" s="15">
        <v>0</v>
      </c>
      <c r="F287" s="15">
        <v>21325</v>
      </c>
      <c r="G287" s="15">
        <v>0</v>
      </c>
      <c r="H287" s="15">
        <v>8471</v>
      </c>
      <c r="I287" s="15">
        <v>0</v>
      </c>
      <c r="J287" s="15">
        <v>200</v>
      </c>
      <c r="K287" s="17">
        <v>0.141</v>
      </c>
      <c r="L287" s="8">
        <f t="shared" si="4"/>
        <v>4400</v>
      </c>
    </row>
    <row r="288" spans="1:12" ht="12.75">
      <c r="A288" s="15">
        <v>1524</v>
      </c>
      <c r="B288" s="16" t="s">
        <v>307</v>
      </c>
      <c r="C288" s="15">
        <v>3186</v>
      </c>
      <c r="D288" s="15">
        <v>742216</v>
      </c>
      <c r="E288" s="15">
        <v>0</v>
      </c>
      <c r="F288" s="15">
        <v>25266</v>
      </c>
      <c r="G288" s="15">
        <v>9667</v>
      </c>
      <c r="H288" s="15">
        <v>8873</v>
      </c>
      <c r="I288" s="15">
        <v>761</v>
      </c>
      <c r="J288" s="15">
        <v>860</v>
      </c>
      <c r="K288" s="17">
        <v>0.106</v>
      </c>
      <c r="L288" s="8">
        <f t="shared" si="4"/>
        <v>17900</v>
      </c>
    </row>
    <row r="289" spans="1:12" ht="12.75">
      <c r="A289" s="15">
        <v>1525</v>
      </c>
      <c r="B289" s="16" t="s">
        <v>308</v>
      </c>
      <c r="C289" s="15">
        <v>7103</v>
      </c>
      <c r="D289" s="15">
        <v>1717472</v>
      </c>
      <c r="E289" s="15">
        <v>0</v>
      </c>
      <c r="F289" s="15">
        <v>51478</v>
      </c>
      <c r="G289" s="15">
        <v>0</v>
      </c>
      <c r="H289" s="15">
        <v>13206</v>
      </c>
      <c r="I289" s="15">
        <v>802</v>
      </c>
      <c r="J289" s="15">
        <v>623</v>
      </c>
      <c r="K289" s="17">
        <v>0.106</v>
      </c>
      <c r="L289" s="8">
        <f t="shared" si="4"/>
        <v>13200</v>
      </c>
    </row>
    <row r="290" spans="1:12" ht="12.75">
      <c r="A290" s="15">
        <v>1526</v>
      </c>
      <c r="B290" s="16" t="s">
        <v>309</v>
      </c>
      <c r="C290" s="15">
        <v>1745</v>
      </c>
      <c r="D290" s="15">
        <v>425719</v>
      </c>
      <c r="E290" s="15">
        <v>500</v>
      </c>
      <c r="F290" s="15">
        <v>11239</v>
      </c>
      <c r="G290" s="15">
        <v>0</v>
      </c>
      <c r="H290" s="15">
        <v>3600</v>
      </c>
      <c r="I290" s="15">
        <v>13157</v>
      </c>
      <c r="J290" s="15">
        <v>0</v>
      </c>
      <c r="K290" s="17">
        <v>0.106</v>
      </c>
      <c r="L290" s="8">
        <f t="shared" si="4"/>
        <v>0</v>
      </c>
    </row>
    <row r="291" spans="1:12" ht="12.75">
      <c r="A291" s="15">
        <v>1528</v>
      </c>
      <c r="B291" s="16" t="s">
        <v>310</v>
      </c>
      <c r="C291" s="15">
        <v>11235</v>
      </c>
      <c r="D291" s="15">
        <v>2739623</v>
      </c>
      <c r="E291" s="15">
        <v>0</v>
      </c>
      <c r="F291" s="15">
        <v>58018</v>
      </c>
      <c r="G291" s="15">
        <v>0</v>
      </c>
      <c r="H291" s="15">
        <v>8912</v>
      </c>
      <c r="I291" s="15">
        <v>0</v>
      </c>
      <c r="J291" s="15">
        <v>828</v>
      </c>
      <c r="K291" s="17">
        <v>0.141</v>
      </c>
      <c r="L291" s="8">
        <f t="shared" si="4"/>
        <v>18000</v>
      </c>
    </row>
    <row r="292" spans="1:12" ht="12.75">
      <c r="A292" s="15">
        <v>1529</v>
      </c>
      <c r="B292" s="16" t="s">
        <v>311</v>
      </c>
      <c r="C292" s="15">
        <v>6226</v>
      </c>
      <c r="D292" s="15">
        <v>1508148</v>
      </c>
      <c r="E292" s="15">
        <v>0</v>
      </c>
      <c r="F292" s="15">
        <v>40559</v>
      </c>
      <c r="G292" s="15">
        <v>0</v>
      </c>
      <c r="H292" s="15">
        <v>9264</v>
      </c>
      <c r="I292" s="15">
        <v>0</v>
      </c>
      <c r="J292" s="15">
        <v>200</v>
      </c>
      <c r="K292" s="17">
        <v>0.141</v>
      </c>
      <c r="L292" s="8">
        <f t="shared" si="4"/>
        <v>4400</v>
      </c>
    </row>
    <row r="293" spans="1:12" ht="12.75">
      <c r="A293" s="15">
        <v>1531</v>
      </c>
      <c r="B293" s="16" t="s">
        <v>312</v>
      </c>
      <c r="C293" s="15">
        <v>10501</v>
      </c>
      <c r="D293" s="15">
        <v>2506860</v>
      </c>
      <c r="E293" s="15">
        <v>25614</v>
      </c>
      <c r="F293" s="15">
        <v>69102</v>
      </c>
      <c r="G293" s="15">
        <v>0</v>
      </c>
      <c r="H293" s="15">
        <v>20173</v>
      </c>
      <c r="I293" s="15">
        <v>9178</v>
      </c>
      <c r="J293" s="15">
        <v>781</v>
      </c>
      <c r="K293" s="17">
        <v>0.141</v>
      </c>
      <c r="L293" s="8">
        <f t="shared" si="4"/>
        <v>17000</v>
      </c>
    </row>
    <row r="294" spans="1:12" ht="12.75">
      <c r="A294" s="15">
        <v>1532</v>
      </c>
      <c r="B294" s="16" t="s">
        <v>313</v>
      </c>
      <c r="C294" s="15">
        <v>8270</v>
      </c>
      <c r="D294" s="15">
        <v>1960192</v>
      </c>
      <c r="E294" s="15">
        <v>6566</v>
      </c>
      <c r="F294" s="15">
        <v>59453</v>
      </c>
      <c r="G294" s="15">
        <v>0</v>
      </c>
      <c r="H294" s="15">
        <v>14454</v>
      </c>
      <c r="I294" s="15">
        <v>0</v>
      </c>
      <c r="J294" s="15">
        <v>501</v>
      </c>
      <c r="K294" s="17">
        <v>0.141</v>
      </c>
      <c r="L294" s="8">
        <f t="shared" si="4"/>
        <v>10800</v>
      </c>
    </row>
    <row r="295" spans="1:12" ht="12.75">
      <c r="A295" s="15">
        <v>1534</v>
      </c>
      <c r="B295" s="16" t="s">
        <v>314</v>
      </c>
      <c r="C295" s="15">
        <v>13191</v>
      </c>
      <c r="D295" s="15">
        <v>3167170</v>
      </c>
      <c r="E295" s="15">
        <v>0</v>
      </c>
      <c r="F295" s="15">
        <v>92101</v>
      </c>
      <c r="G295" s="15">
        <v>0</v>
      </c>
      <c r="H295" s="15">
        <v>0</v>
      </c>
      <c r="I295" s="15">
        <v>66738</v>
      </c>
      <c r="J295" s="15">
        <v>1103</v>
      </c>
      <c r="K295" s="17">
        <v>0.106</v>
      </c>
      <c r="L295" s="8">
        <f t="shared" si="4"/>
        <v>23500</v>
      </c>
    </row>
    <row r="296" spans="1:12" ht="12.75">
      <c r="A296" s="15">
        <v>1535</v>
      </c>
      <c r="B296" s="16" t="s">
        <v>315</v>
      </c>
      <c r="C296" s="15">
        <v>9715</v>
      </c>
      <c r="D296" s="15">
        <v>2322623</v>
      </c>
      <c r="E296" s="15">
        <v>854</v>
      </c>
      <c r="F296" s="15">
        <v>77176</v>
      </c>
      <c r="G296" s="15">
        <v>0</v>
      </c>
      <c r="H296" s="15">
        <v>24534</v>
      </c>
      <c r="I296" s="15">
        <v>1190</v>
      </c>
      <c r="J296" s="15">
        <v>863</v>
      </c>
      <c r="K296" s="17">
        <v>0.141</v>
      </c>
      <c r="L296" s="8">
        <f t="shared" si="4"/>
        <v>18700</v>
      </c>
    </row>
    <row r="297" spans="1:12" ht="12.75">
      <c r="A297" s="15">
        <v>1539</v>
      </c>
      <c r="B297" s="16" t="s">
        <v>316</v>
      </c>
      <c r="C297" s="15">
        <v>9754</v>
      </c>
      <c r="D297" s="15">
        <v>2380205</v>
      </c>
      <c r="E297" s="15">
        <v>0</v>
      </c>
      <c r="F297" s="15">
        <v>65079</v>
      </c>
      <c r="G297" s="15">
        <v>0</v>
      </c>
      <c r="H297" s="15">
        <v>18668</v>
      </c>
      <c r="I297" s="15">
        <v>8770</v>
      </c>
      <c r="J297" s="15">
        <v>1293</v>
      </c>
      <c r="K297" s="17">
        <v>0.106</v>
      </c>
      <c r="L297" s="8">
        <f t="shared" si="4"/>
        <v>27700</v>
      </c>
    </row>
    <row r="298" spans="1:12" ht="12.75">
      <c r="A298" s="15">
        <v>1543</v>
      </c>
      <c r="B298" s="16" t="s">
        <v>317</v>
      </c>
      <c r="C298" s="15">
        <v>4774</v>
      </c>
      <c r="D298" s="15">
        <v>1131420</v>
      </c>
      <c r="E298" s="15">
        <v>0</v>
      </c>
      <c r="F298" s="15">
        <v>25349</v>
      </c>
      <c r="G298" s="15">
        <v>743</v>
      </c>
      <c r="H298" s="15">
        <v>10897</v>
      </c>
      <c r="I298" s="15">
        <v>645</v>
      </c>
      <c r="J298" s="15">
        <v>456</v>
      </c>
      <c r="K298" s="17">
        <v>0.106</v>
      </c>
      <c r="L298" s="8">
        <f t="shared" si="4"/>
        <v>9400</v>
      </c>
    </row>
    <row r="299" spans="1:12" ht="12.75">
      <c r="A299" s="15">
        <v>1545</v>
      </c>
      <c r="B299" s="16" t="s">
        <v>318</v>
      </c>
      <c r="C299" s="15">
        <v>2464</v>
      </c>
      <c r="D299" s="15">
        <v>586069</v>
      </c>
      <c r="E299" s="15">
        <v>0</v>
      </c>
      <c r="F299" s="15">
        <v>16864</v>
      </c>
      <c r="G299" s="15">
        <v>0</v>
      </c>
      <c r="H299" s="15">
        <v>13437</v>
      </c>
      <c r="I299" s="15">
        <v>2240</v>
      </c>
      <c r="J299" s="15">
        <v>400</v>
      </c>
      <c r="K299" s="17">
        <v>0.106</v>
      </c>
      <c r="L299" s="8">
        <f t="shared" si="4"/>
        <v>8400</v>
      </c>
    </row>
    <row r="300" spans="1:12" ht="12.75">
      <c r="A300" s="15">
        <v>1546</v>
      </c>
      <c r="B300" s="16" t="s">
        <v>319</v>
      </c>
      <c r="C300" s="15">
        <v>1467</v>
      </c>
      <c r="D300" s="15">
        <v>371728</v>
      </c>
      <c r="E300" s="15">
        <v>0</v>
      </c>
      <c r="F300" s="15">
        <v>14331</v>
      </c>
      <c r="G300" s="15">
        <v>0</v>
      </c>
      <c r="H300" s="15">
        <v>0</v>
      </c>
      <c r="I300" s="15">
        <v>11664</v>
      </c>
      <c r="J300" s="15">
        <v>340</v>
      </c>
      <c r="K300" s="17">
        <v>0.106</v>
      </c>
      <c r="L300" s="8">
        <f t="shared" si="4"/>
        <v>7800</v>
      </c>
    </row>
    <row r="301" spans="1:12" ht="12.75">
      <c r="A301" s="15">
        <v>1547</v>
      </c>
      <c r="B301" s="16" t="s">
        <v>320</v>
      </c>
      <c r="C301" s="15">
        <v>4373</v>
      </c>
      <c r="D301" s="15">
        <v>1049292</v>
      </c>
      <c r="E301" s="15">
        <v>1945</v>
      </c>
      <c r="F301" s="15">
        <v>29761</v>
      </c>
      <c r="G301" s="15">
        <v>0</v>
      </c>
      <c r="H301" s="15">
        <v>3682</v>
      </c>
      <c r="I301" s="15">
        <v>4973</v>
      </c>
      <c r="J301" s="15">
        <v>399</v>
      </c>
      <c r="K301" s="17">
        <v>0.106</v>
      </c>
      <c r="L301" s="8">
        <f t="shared" si="4"/>
        <v>8400</v>
      </c>
    </row>
    <row r="302" spans="1:12" ht="12.75">
      <c r="A302" s="15">
        <v>1548</v>
      </c>
      <c r="B302" s="16" t="s">
        <v>321</v>
      </c>
      <c r="C302" s="15">
        <v>12196</v>
      </c>
      <c r="D302" s="15">
        <v>2976379</v>
      </c>
      <c r="E302" s="15">
        <v>14178</v>
      </c>
      <c r="F302" s="15">
        <v>88920</v>
      </c>
      <c r="G302" s="15">
        <v>0</v>
      </c>
      <c r="H302" s="15">
        <v>39071</v>
      </c>
      <c r="I302" s="15">
        <v>0</v>
      </c>
      <c r="J302" s="15">
        <v>1151</v>
      </c>
      <c r="K302" s="17">
        <v>0.141</v>
      </c>
      <c r="L302" s="8">
        <f t="shared" si="4"/>
        <v>25500</v>
      </c>
    </row>
    <row r="303" spans="1:12" ht="12.75">
      <c r="A303" s="15">
        <v>1551</v>
      </c>
      <c r="B303" s="16" t="s">
        <v>322</v>
      </c>
      <c r="C303" s="15">
        <v>4673</v>
      </c>
      <c r="D303" s="15">
        <v>1160956</v>
      </c>
      <c r="E303" s="15">
        <v>5888</v>
      </c>
      <c r="F303" s="15">
        <v>30486</v>
      </c>
      <c r="G303" s="15">
        <v>0</v>
      </c>
      <c r="H303" s="15">
        <v>0</v>
      </c>
      <c r="I303" s="15">
        <v>37033</v>
      </c>
      <c r="J303" s="15">
        <v>642</v>
      </c>
      <c r="K303" s="17">
        <v>0.106</v>
      </c>
      <c r="L303" s="8">
        <f t="shared" si="4"/>
        <v>14300</v>
      </c>
    </row>
    <row r="304" spans="1:12" ht="12.75">
      <c r="A304" s="15">
        <v>1554</v>
      </c>
      <c r="B304" s="16" t="s">
        <v>323</v>
      </c>
      <c r="C304" s="15">
        <v>7424</v>
      </c>
      <c r="D304" s="15">
        <v>1788181</v>
      </c>
      <c r="E304" s="15">
        <v>20580</v>
      </c>
      <c r="F304" s="15">
        <v>46978</v>
      </c>
      <c r="G304" s="15">
        <v>0</v>
      </c>
      <c r="H304" s="15">
        <v>28184</v>
      </c>
      <c r="I304" s="15">
        <v>297</v>
      </c>
      <c r="J304" s="15">
        <v>716</v>
      </c>
      <c r="K304" s="17">
        <v>0.141</v>
      </c>
      <c r="L304" s="8">
        <f t="shared" si="4"/>
        <v>15700</v>
      </c>
    </row>
    <row r="305" spans="1:12" ht="12.75">
      <c r="A305" s="15">
        <v>1556</v>
      </c>
      <c r="B305" s="16" t="s">
        <v>324</v>
      </c>
      <c r="C305" s="15">
        <v>7787</v>
      </c>
      <c r="D305" s="15">
        <v>1917297</v>
      </c>
      <c r="E305" s="15">
        <v>11966</v>
      </c>
      <c r="F305" s="15">
        <v>37784</v>
      </c>
      <c r="G305" s="15">
        <v>0</v>
      </c>
      <c r="H305" s="15">
        <v>58319</v>
      </c>
      <c r="I305" s="15">
        <v>0</v>
      </c>
      <c r="J305" s="15">
        <v>665</v>
      </c>
      <c r="K305" s="17">
        <v>0.141</v>
      </c>
      <c r="L305" s="8">
        <f t="shared" si="4"/>
        <v>14900</v>
      </c>
    </row>
    <row r="306" spans="1:12" ht="12.75">
      <c r="A306" s="15">
        <v>1557</v>
      </c>
      <c r="B306" s="16" t="s">
        <v>325</v>
      </c>
      <c r="C306" s="15">
        <v>3517</v>
      </c>
      <c r="D306" s="15">
        <v>903250</v>
      </c>
      <c r="E306" s="15">
        <v>0</v>
      </c>
      <c r="F306" s="15">
        <v>15089</v>
      </c>
      <c r="G306" s="15">
        <v>0</v>
      </c>
      <c r="H306" s="15">
        <v>0</v>
      </c>
      <c r="I306" s="15">
        <v>0</v>
      </c>
      <c r="J306" s="15">
        <v>529</v>
      </c>
      <c r="K306" s="17">
        <v>0.106</v>
      </c>
      <c r="L306" s="8">
        <f t="shared" si="4"/>
        <v>11700</v>
      </c>
    </row>
    <row r="307" spans="1:12" ht="12.75">
      <c r="A307" s="15">
        <v>1560</v>
      </c>
      <c r="B307" s="16" t="s">
        <v>326</v>
      </c>
      <c r="C307" s="15">
        <v>3803</v>
      </c>
      <c r="D307" s="15">
        <v>922623</v>
      </c>
      <c r="E307" s="15">
        <v>0</v>
      </c>
      <c r="F307" s="15">
        <v>18324</v>
      </c>
      <c r="G307" s="15">
        <v>0</v>
      </c>
      <c r="H307" s="15">
        <v>25044</v>
      </c>
      <c r="I307" s="15">
        <v>0</v>
      </c>
      <c r="J307" s="15">
        <v>572</v>
      </c>
      <c r="K307" s="17">
        <v>0.106</v>
      </c>
      <c r="L307" s="8">
        <f t="shared" si="4"/>
        <v>12200</v>
      </c>
    </row>
    <row r="308" spans="1:12" ht="12.75">
      <c r="A308" s="15">
        <v>1563</v>
      </c>
      <c r="B308" s="16" t="s">
        <v>327</v>
      </c>
      <c r="C308" s="15">
        <v>9833</v>
      </c>
      <c r="D308" s="15">
        <v>2306813</v>
      </c>
      <c r="E308" s="15">
        <v>0</v>
      </c>
      <c r="F308" s="15">
        <v>66491</v>
      </c>
      <c r="G308" s="15">
        <v>993</v>
      </c>
      <c r="H308" s="15">
        <v>10966</v>
      </c>
      <c r="I308" s="15">
        <v>2751</v>
      </c>
      <c r="J308" s="15">
        <v>1972</v>
      </c>
      <c r="K308" s="17">
        <v>0.106</v>
      </c>
      <c r="L308" s="8">
        <f t="shared" si="4"/>
        <v>40500</v>
      </c>
    </row>
    <row r="309" spans="1:12" ht="12.75">
      <c r="A309" s="15">
        <v>1566</v>
      </c>
      <c r="B309" s="16" t="s">
        <v>328</v>
      </c>
      <c r="C309" s="15">
        <v>8006</v>
      </c>
      <c r="D309" s="15">
        <v>1929700</v>
      </c>
      <c r="E309" s="15">
        <v>0</v>
      </c>
      <c r="F309" s="15">
        <v>50797</v>
      </c>
      <c r="G309" s="15">
        <v>0</v>
      </c>
      <c r="H309" s="15">
        <v>9355</v>
      </c>
      <c r="I309" s="15">
        <v>0</v>
      </c>
      <c r="J309" s="15">
        <v>1305</v>
      </c>
      <c r="K309" s="17">
        <v>0.106</v>
      </c>
      <c r="L309" s="8">
        <f t="shared" si="4"/>
        <v>27400</v>
      </c>
    </row>
    <row r="310" spans="1:12" ht="12.75">
      <c r="A310" s="15">
        <v>1567</v>
      </c>
      <c r="B310" s="16" t="s">
        <v>329</v>
      </c>
      <c r="C310" s="15">
        <v>2576</v>
      </c>
      <c r="D310" s="15">
        <v>637488</v>
      </c>
      <c r="E310" s="15">
        <v>0</v>
      </c>
      <c r="F310" s="15">
        <v>15794</v>
      </c>
      <c r="G310" s="15">
        <v>0</v>
      </c>
      <c r="H310" s="15">
        <v>0</v>
      </c>
      <c r="I310" s="15">
        <v>0</v>
      </c>
      <c r="J310" s="15">
        <v>480</v>
      </c>
      <c r="K310" s="17">
        <v>0.106</v>
      </c>
      <c r="L310" s="8">
        <f t="shared" si="4"/>
        <v>10300</v>
      </c>
    </row>
    <row r="311" spans="1:12" ht="12.75">
      <c r="A311" s="15">
        <v>1569</v>
      </c>
      <c r="B311" s="16" t="s">
        <v>330</v>
      </c>
      <c r="C311" s="15">
        <v>3537</v>
      </c>
      <c r="D311" s="15">
        <v>881012</v>
      </c>
      <c r="E311" s="15">
        <v>0</v>
      </c>
      <c r="F311" s="15">
        <v>21940</v>
      </c>
      <c r="G311" s="15">
        <v>0</v>
      </c>
      <c r="H311" s="15">
        <v>14539</v>
      </c>
      <c r="I311" s="15">
        <v>0</v>
      </c>
      <c r="J311" s="15">
        <v>460</v>
      </c>
      <c r="K311" s="17">
        <v>0.106</v>
      </c>
      <c r="L311" s="8">
        <f t="shared" si="4"/>
        <v>10000</v>
      </c>
    </row>
    <row r="312" spans="1:12" ht="12.75">
      <c r="A312" s="15">
        <v>1571</v>
      </c>
      <c r="B312" s="16" t="s">
        <v>331</v>
      </c>
      <c r="C312" s="15">
        <v>2435</v>
      </c>
      <c r="D312" s="15">
        <v>607797</v>
      </c>
      <c r="E312" s="15">
        <v>6070</v>
      </c>
      <c r="F312" s="15">
        <v>20197</v>
      </c>
      <c r="G312" s="15">
        <v>0</v>
      </c>
      <c r="H312" s="15">
        <v>17402</v>
      </c>
      <c r="I312" s="15">
        <v>0</v>
      </c>
      <c r="J312" s="15">
        <v>619</v>
      </c>
      <c r="K312" s="17">
        <v>0.106</v>
      </c>
      <c r="L312" s="8">
        <f t="shared" si="4"/>
        <v>13800</v>
      </c>
    </row>
    <row r="313" spans="1:12" ht="12.75">
      <c r="A313" s="15">
        <v>1572</v>
      </c>
      <c r="B313" s="16" t="s">
        <v>332</v>
      </c>
      <c r="C313" s="15">
        <v>1835</v>
      </c>
      <c r="D313" s="15">
        <v>459179</v>
      </c>
      <c r="E313" s="15">
        <v>0</v>
      </c>
      <c r="F313" s="15">
        <v>0</v>
      </c>
      <c r="G313" s="15">
        <v>2772</v>
      </c>
      <c r="H313" s="15">
        <v>0</v>
      </c>
      <c r="I313" s="15">
        <v>2098</v>
      </c>
      <c r="J313" s="15">
        <v>0</v>
      </c>
      <c r="K313" s="17">
        <v>0.106</v>
      </c>
      <c r="L313" s="8">
        <f t="shared" si="4"/>
        <v>0</v>
      </c>
    </row>
    <row r="314" spans="1:12" ht="12.75">
      <c r="A314" s="15">
        <v>1573</v>
      </c>
      <c r="B314" s="16" t="s">
        <v>333</v>
      </c>
      <c r="C314" s="15">
        <v>2988</v>
      </c>
      <c r="D314" s="15">
        <v>751404</v>
      </c>
      <c r="E314" s="15">
        <v>6785</v>
      </c>
      <c r="F314" s="15">
        <v>18475</v>
      </c>
      <c r="G314" s="15">
        <v>0</v>
      </c>
      <c r="H314" s="15">
        <v>17579</v>
      </c>
      <c r="I314" s="15">
        <v>186</v>
      </c>
      <c r="J314" s="15">
        <v>560</v>
      </c>
      <c r="K314" s="17">
        <v>0.064</v>
      </c>
      <c r="L314" s="8">
        <f t="shared" si="4"/>
        <v>12000</v>
      </c>
    </row>
    <row r="315" spans="1:11" ht="12.75">
      <c r="A315" s="15"/>
      <c r="B315" s="16"/>
      <c r="C315" s="15"/>
      <c r="D315" s="15"/>
      <c r="E315" s="15"/>
      <c r="F315" s="15"/>
      <c r="G315" s="15"/>
      <c r="H315" s="15"/>
      <c r="I315" s="15"/>
      <c r="J315" s="15"/>
      <c r="K315" s="17"/>
    </row>
    <row r="316" spans="1:12" ht="12.75">
      <c r="A316" s="15">
        <v>1601</v>
      </c>
      <c r="B316" s="16" t="s">
        <v>334</v>
      </c>
      <c r="C316" s="15">
        <v>142317</v>
      </c>
      <c r="D316" s="15">
        <v>34173609</v>
      </c>
      <c r="E316" s="15">
        <v>75890</v>
      </c>
      <c r="F316" s="15">
        <v>1001695</v>
      </c>
      <c r="G316" s="15">
        <v>11917</v>
      </c>
      <c r="H316" s="15">
        <v>472724</v>
      </c>
      <c r="I316" s="15">
        <v>12068</v>
      </c>
      <c r="J316" s="15">
        <v>21272</v>
      </c>
      <c r="K316" s="17">
        <v>0.141</v>
      </c>
      <c r="L316" s="8">
        <f t="shared" si="4"/>
        <v>463700</v>
      </c>
    </row>
    <row r="317" spans="1:12" ht="12.75">
      <c r="A317" s="15">
        <v>1612</v>
      </c>
      <c r="B317" s="16" t="s">
        <v>335</v>
      </c>
      <c r="C317" s="15">
        <v>6215</v>
      </c>
      <c r="D317" s="15">
        <v>1480287</v>
      </c>
      <c r="E317" s="15">
        <v>9144</v>
      </c>
      <c r="F317" s="15">
        <v>45920</v>
      </c>
      <c r="G317" s="15">
        <v>1381</v>
      </c>
      <c r="H317" s="15">
        <v>47561</v>
      </c>
      <c r="I317" s="15">
        <v>31734</v>
      </c>
      <c r="J317" s="15">
        <v>415</v>
      </c>
      <c r="K317" s="17">
        <v>0.106</v>
      </c>
      <c r="L317" s="8">
        <f t="shared" si="4"/>
        <v>9000</v>
      </c>
    </row>
    <row r="318" spans="1:12" ht="12.75">
      <c r="A318" s="15">
        <v>1613</v>
      </c>
      <c r="B318" s="16" t="s">
        <v>336</v>
      </c>
      <c r="C318" s="15">
        <v>1980</v>
      </c>
      <c r="D318" s="15">
        <v>467714</v>
      </c>
      <c r="E318" s="15">
        <v>1186</v>
      </c>
      <c r="F318" s="15">
        <v>12660</v>
      </c>
      <c r="G318" s="15">
        <v>0</v>
      </c>
      <c r="H318" s="15">
        <v>447</v>
      </c>
      <c r="I318" s="15">
        <v>0</v>
      </c>
      <c r="J318" s="15">
        <v>200</v>
      </c>
      <c r="K318" s="17">
        <v>0.106</v>
      </c>
      <c r="L318" s="8">
        <f t="shared" si="4"/>
        <v>4100</v>
      </c>
    </row>
    <row r="319" spans="1:12" ht="12.75">
      <c r="A319" s="15">
        <v>1617</v>
      </c>
      <c r="B319" s="16" t="s">
        <v>337</v>
      </c>
      <c r="C319" s="15">
        <v>5286</v>
      </c>
      <c r="D319" s="15">
        <v>1260572</v>
      </c>
      <c r="E319" s="15">
        <v>0</v>
      </c>
      <c r="F319" s="15">
        <v>42560</v>
      </c>
      <c r="G319" s="15">
        <v>0</v>
      </c>
      <c r="H319" s="15">
        <v>23030</v>
      </c>
      <c r="I319" s="15">
        <v>1365</v>
      </c>
      <c r="J319" s="15">
        <v>1082</v>
      </c>
      <c r="K319" s="17">
        <v>0.064</v>
      </c>
      <c r="L319" s="8">
        <f t="shared" si="4"/>
        <v>22000</v>
      </c>
    </row>
    <row r="320" spans="1:12" ht="12.75">
      <c r="A320" s="15">
        <v>1620</v>
      </c>
      <c r="B320" s="16" t="s">
        <v>338</v>
      </c>
      <c r="C320" s="15">
        <v>5485</v>
      </c>
      <c r="D320" s="15">
        <v>1296135</v>
      </c>
      <c r="E320" s="15">
        <v>500</v>
      </c>
      <c r="F320" s="15">
        <v>33388</v>
      </c>
      <c r="G320" s="15">
        <v>109</v>
      </c>
      <c r="H320" s="15">
        <v>48404</v>
      </c>
      <c r="I320" s="15">
        <v>0</v>
      </c>
      <c r="J320" s="15">
        <v>430</v>
      </c>
      <c r="K320" s="17">
        <v>0.064</v>
      </c>
      <c r="L320" s="8">
        <f t="shared" si="4"/>
        <v>8700</v>
      </c>
    </row>
    <row r="321" spans="1:12" ht="12.75">
      <c r="A321" s="15">
        <v>1621</v>
      </c>
      <c r="B321" s="16" t="s">
        <v>339</v>
      </c>
      <c r="C321" s="15">
        <v>6961</v>
      </c>
      <c r="D321" s="15">
        <v>1626516</v>
      </c>
      <c r="E321" s="15">
        <v>3225</v>
      </c>
      <c r="F321" s="15">
        <v>45188</v>
      </c>
      <c r="G321" s="15">
        <v>0</v>
      </c>
      <c r="H321" s="15">
        <v>10294</v>
      </c>
      <c r="I321" s="15">
        <v>0</v>
      </c>
      <c r="J321" s="15">
        <v>792</v>
      </c>
      <c r="K321" s="17">
        <v>0.106</v>
      </c>
      <c r="L321" s="8">
        <f t="shared" si="4"/>
        <v>16200</v>
      </c>
    </row>
    <row r="322" spans="1:12" ht="12.75">
      <c r="A322" s="15">
        <v>1622</v>
      </c>
      <c r="B322" s="16" t="s">
        <v>340</v>
      </c>
      <c r="C322" s="15">
        <v>2959</v>
      </c>
      <c r="D322" s="15">
        <v>719294</v>
      </c>
      <c r="E322" s="15">
        <v>0</v>
      </c>
      <c r="F322" s="15">
        <v>0</v>
      </c>
      <c r="G322" s="15">
        <v>0</v>
      </c>
      <c r="H322" s="15">
        <v>9211</v>
      </c>
      <c r="I322" s="15">
        <v>0</v>
      </c>
      <c r="J322" s="15">
        <v>90</v>
      </c>
      <c r="K322" s="17">
        <v>0.106</v>
      </c>
      <c r="L322" s="8">
        <f t="shared" si="4"/>
        <v>1900</v>
      </c>
    </row>
    <row r="323" spans="1:12" ht="12.75">
      <c r="A323" s="15">
        <v>1624</v>
      </c>
      <c r="B323" s="16" t="s">
        <v>341</v>
      </c>
      <c r="C323" s="15">
        <v>8572</v>
      </c>
      <c r="D323" s="15">
        <v>2058193</v>
      </c>
      <c r="E323" s="15">
        <v>0</v>
      </c>
      <c r="F323" s="15">
        <v>42550</v>
      </c>
      <c r="G323" s="15">
        <v>0</v>
      </c>
      <c r="H323" s="15">
        <v>31857</v>
      </c>
      <c r="I323" s="15">
        <v>0</v>
      </c>
      <c r="J323" s="15">
        <v>1486</v>
      </c>
      <c r="K323" s="17">
        <v>0.106</v>
      </c>
      <c r="L323" s="8">
        <f t="shared" si="4"/>
        <v>31100</v>
      </c>
    </row>
    <row r="324" spans="1:12" ht="12.75">
      <c r="A324" s="15">
        <v>1627</v>
      </c>
      <c r="B324" s="16" t="s">
        <v>342</v>
      </c>
      <c r="C324" s="15">
        <v>5532</v>
      </c>
      <c r="D324" s="15">
        <v>1324988</v>
      </c>
      <c r="E324" s="15">
        <v>0</v>
      </c>
      <c r="F324" s="15">
        <v>35296</v>
      </c>
      <c r="G324" s="15">
        <v>0</v>
      </c>
      <c r="H324" s="15">
        <v>12203</v>
      </c>
      <c r="I324" s="15">
        <v>0</v>
      </c>
      <c r="J324" s="15">
        <v>1387</v>
      </c>
      <c r="K324" s="17">
        <v>0.106</v>
      </c>
      <c r="L324" s="8">
        <f t="shared" si="4"/>
        <v>29000</v>
      </c>
    </row>
    <row r="325" spans="1:12" ht="12.75">
      <c r="A325" s="15">
        <v>1630</v>
      </c>
      <c r="B325" s="16" t="s">
        <v>343</v>
      </c>
      <c r="C325" s="15">
        <v>4958</v>
      </c>
      <c r="D325" s="15">
        <v>1194001</v>
      </c>
      <c r="E325" s="15">
        <v>11008</v>
      </c>
      <c r="F325" s="15">
        <v>42121</v>
      </c>
      <c r="G325" s="15">
        <v>1537</v>
      </c>
      <c r="H325" s="15">
        <v>19607</v>
      </c>
      <c r="I325" s="15">
        <v>1134</v>
      </c>
      <c r="J325" s="15">
        <v>385</v>
      </c>
      <c r="K325" s="17">
        <v>0.064</v>
      </c>
      <c r="L325" s="8">
        <f t="shared" si="4"/>
        <v>7900</v>
      </c>
    </row>
    <row r="326" spans="1:12" ht="12.75">
      <c r="A326" s="15">
        <v>1632</v>
      </c>
      <c r="B326" s="16" t="s">
        <v>344</v>
      </c>
      <c r="C326" s="15">
        <v>1729</v>
      </c>
      <c r="D326" s="15">
        <v>415639</v>
      </c>
      <c r="E326" s="15">
        <v>180</v>
      </c>
      <c r="F326" s="15">
        <v>9196</v>
      </c>
      <c r="G326" s="15">
        <v>0</v>
      </c>
      <c r="H326" s="15">
        <v>13081</v>
      </c>
      <c r="I326" s="15">
        <v>0</v>
      </c>
      <c r="J326" s="15">
        <v>350</v>
      </c>
      <c r="K326" s="17">
        <v>0.064</v>
      </c>
      <c r="L326" s="8">
        <f t="shared" si="4"/>
        <v>7100</v>
      </c>
    </row>
    <row r="327" spans="1:12" ht="12.75">
      <c r="A327" s="15">
        <v>1633</v>
      </c>
      <c r="B327" s="16" t="s">
        <v>345</v>
      </c>
      <c r="C327" s="15">
        <v>2376</v>
      </c>
      <c r="D327" s="15">
        <v>582167</v>
      </c>
      <c r="E327" s="15">
        <v>0</v>
      </c>
      <c r="F327" s="15">
        <v>12129</v>
      </c>
      <c r="G327" s="15">
        <v>0</v>
      </c>
      <c r="H327" s="15">
        <v>6906</v>
      </c>
      <c r="I327" s="15">
        <v>0</v>
      </c>
      <c r="J327" s="15">
        <v>176</v>
      </c>
      <c r="K327" s="17">
        <v>0.064</v>
      </c>
      <c r="L327" s="8">
        <f t="shared" si="4"/>
        <v>3600</v>
      </c>
    </row>
    <row r="328" spans="1:12" ht="12.75">
      <c r="A328" s="15">
        <v>1634</v>
      </c>
      <c r="B328" s="16" t="s">
        <v>346</v>
      </c>
      <c r="C328" s="15">
        <v>8004</v>
      </c>
      <c r="D328" s="15">
        <v>1946200</v>
      </c>
      <c r="E328" s="15">
        <v>0</v>
      </c>
      <c r="F328" s="15">
        <v>57868</v>
      </c>
      <c r="G328" s="15">
        <v>0</v>
      </c>
      <c r="H328" s="15">
        <v>778</v>
      </c>
      <c r="I328" s="15">
        <v>3518</v>
      </c>
      <c r="J328" s="15">
        <v>1128</v>
      </c>
      <c r="K328" s="17">
        <v>0.106</v>
      </c>
      <c r="L328" s="8">
        <f t="shared" si="4"/>
        <v>24000</v>
      </c>
    </row>
    <row r="329" spans="1:12" ht="12.75">
      <c r="A329" s="15">
        <v>1635</v>
      </c>
      <c r="B329" s="16" t="s">
        <v>347</v>
      </c>
      <c r="C329" s="15">
        <v>4303</v>
      </c>
      <c r="D329" s="15">
        <v>1038188</v>
      </c>
      <c r="E329" s="15">
        <v>0</v>
      </c>
      <c r="F329" s="15">
        <v>26458</v>
      </c>
      <c r="G329" s="15">
        <v>0</v>
      </c>
      <c r="H329" s="15">
        <v>9786</v>
      </c>
      <c r="I329" s="15">
        <v>2</v>
      </c>
      <c r="J329" s="15">
        <v>554</v>
      </c>
      <c r="K329" s="17">
        <v>0.106</v>
      </c>
      <c r="L329" s="8">
        <f t="shared" si="4"/>
        <v>11700</v>
      </c>
    </row>
    <row r="330" spans="1:12" ht="12.75">
      <c r="A330" s="15">
        <v>1636</v>
      </c>
      <c r="B330" s="16" t="s">
        <v>348</v>
      </c>
      <c r="C330" s="15">
        <v>4353</v>
      </c>
      <c r="D330" s="15">
        <v>1054615</v>
      </c>
      <c r="E330" s="15">
        <v>0</v>
      </c>
      <c r="F330" s="15">
        <v>34252</v>
      </c>
      <c r="G330" s="15">
        <v>0</v>
      </c>
      <c r="H330" s="15">
        <v>12947</v>
      </c>
      <c r="I330" s="15">
        <v>0</v>
      </c>
      <c r="J330" s="15">
        <v>615</v>
      </c>
      <c r="K330" s="17">
        <v>0.106</v>
      </c>
      <c r="L330" s="8">
        <f t="shared" si="4"/>
        <v>13100</v>
      </c>
    </row>
    <row r="331" spans="1:12" ht="12.75">
      <c r="A331" s="15">
        <v>1638</v>
      </c>
      <c r="B331" s="16" t="s">
        <v>349</v>
      </c>
      <c r="C331" s="15">
        <v>12462</v>
      </c>
      <c r="D331" s="15">
        <v>2995980</v>
      </c>
      <c r="E331" s="15">
        <v>2564</v>
      </c>
      <c r="F331" s="15">
        <v>74966</v>
      </c>
      <c r="G331" s="15">
        <v>0</v>
      </c>
      <c r="H331" s="15">
        <v>15872</v>
      </c>
      <c r="I331" s="15">
        <v>0</v>
      </c>
      <c r="J331" s="15">
        <v>1681</v>
      </c>
      <c r="K331" s="17">
        <v>0.141</v>
      </c>
      <c r="L331" s="8">
        <f t="shared" si="4"/>
        <v>36300</v>
      </c>
    </row>
    <row r="332" spans="1:12" ht="12.75">
      <c r="A332" s="15">
        <v>1640</v>
      </c>
      <c r="B332" s="16" t="s">
        <v>350</v>
      </c>
      <c r="C332" s="15">
        <v>5964</v>
      </c>
      <c r="D332" s="15">
        <v>1462726</v>
      </c>
      <c r="E332" s="15">
        <v>0</v>
      </c>
      <c r="F332" s="15">
        <v>31958</v>
      </c>
      <c r="G332" s="15">
        <v>0</v>
      </c>
      <c r="H332" s="15">
        <v>5524</v>
      </c>
      <c r="I332" s="15">
        <v>0</v>
      </c>
      <c r="J332" s="15">
        <v>1030</v>
      </c>
      <c r="K332" s="17">
        <v>0.106</v>
      </c>
      <c r="L332" s="8">
        <f t="shared" si="4"/>
        <v>21900</v>
      </c>
    </row>
    <row r="333" spans="1:12" ht="12.75">
      <c r="A333" s="15">
        <v>1644</v>
      </c>
      <c r="B333" s="16" t="s">
        <v>351</v>
      </c>
      <c r="C333" s="15">
        <v>2078</v>
      </c>
      <c r="D333" s="15">
        <v>523283</v>
      </c>
      <c r="E333" s="15">
        <v>0</v>
      </c>
      <c r="F333" s="15">
        <v>11926</v>
      </c>
      <c r="G333" s="15">
        <v>0</v>
      </c>
      <c r="H333" s="15">
        <v>0</v>
      </c>
      <c r="I333" s="15">
        <v>755</v>
      </c>
      <c r="J333" s="15">
        <v>620</v>
      </c>
      <c r="K333" s="17">
        <v>0.106</v>
      </c>
      <c r="L333" s="8">
        <f t="shared" si="4"/>
        <v>13500</v>
      </c>
    </row>
    <row r="334" spans="1:12" ht="12.75">
      <c r="A334" s="15">
        <v>1648</v>
      </c>
      <c r="B334" s="16" t="s">
        <v>352</v>
      </c>
      <c r="C334" s="15">
        <v>7641</v>
      </c>
      <c r="D334" s="15">
        <v>1842396</v>
      </c>
      <c r="E334" s="15">
        <v>0</v>
      </c>
      <c r="F334" s="15">
        <v>70922</v>
      </c>
      <c r="G334" s="15">
        <v>12466</v>
      </c>
      <c r="H334" s="15">
        <v>43889</v>
      </c>
      <c r="I334" s="15">
        <v>0</v>
      </c>
      <c r="J334" s="15">
        <v>560</v>
      </c>
      <c r="K334" s="17">
        <v>0.106</v>
      </c>
      <c r="L334" s="8">
        <f t="shared" si="4"/>
        <v>12100</v>
      </c>
    </row>
    <row r="335" spans="1:12" ht="12.75">
      <c r="A335" s="15">
        <v>1653</v>
      </c>
      <c r="B335" s="16" t="s">
        <v>353</v>
      </c>
      <c r="C335" s="15">
        <v>19846</v>
      </c>
      <c r="D335" s="15">
        <v>4716542</v>
      </c>
      <c r="E335" s="15">
        <v>13801</v>
      </c>
      <c r="F335" s="15">
        <v>135488</v>
      </c>
      <c r="G335" s="15">
        <v>14258</v>
      </c>
      <c r="H335" s="15">
        <v>135549</v>
      </c>
      <c r="I335" s="15">
        <v>3561</v>
      </c>
      <c r="J335" s="15">
        <v>1409</v>
      </c>
      <c r="K335" s="17">
        <v>0.141</v>
      </c>
      <c r="L335" s="8">
        <f t="shared" si="4"/>
        <v>30700</v>
      </c>
    </row>
    <row r="336" spans="1:12" ht="12.75">
      <c r="A336" s="15">
        <v>1657</v>
      </c>
      <c r="B336" s="16" t="s">
        <v>354</v>
      </c>
      <c r="C336" s="15">
        <v>8177</v>
      </c>
      <c r="D336" s="15">
        <v>1977080</v>
      </c>
      <c r="E336" s="15">
        <v>0</v>
      </c>
      <c r="F336" s="15">
        <v>61236</v>
      </c>
      <c r="G336" s="15">
        <v>0</v>
      </c>
      <c r="H336" s="15">
        <v>14974</v>
      </c>
      <c r="I336" s="15">
        <v>431</v>
      </c>
      <c r="J336" s="15">
        <v>777</v>
      </c>
      <c r="K336" s="17">
        <v>0.141</v>
      </c>
      <c r="L336" s="8">
        <f t="shared" si="4"/>
        <v>17000</v>
      </c>
    </row>
    <row r="337" spans="1:12" ht="12.75">
      <c r="A337" s="15">
        <v>1662</v>
      </c>
      <c r="B337" s="16" t="s">
        <v>355</v>
      </c>
      <c r="C337" s="15">
        <v>7897</v>
      </c>
      <c r="D337" s="15">
        <v>1913681</v>
      </c>
      <c r="E337" s="15">
        <v>2164</v>
      </c>
      <c r="F337" s="15">
        <v>57042</v>
      </c>
      <c r="G337" s="15">
        <v>0</v>
      </c>
      <c r="H337" s="15">
        <v>3964</v>
      </c>
      <c r="I337" s="15">
        <v>0</v>
      </c>
      <c r="J337" s="15">
        <v>522</v>
      </c>
      <c r="K337" s="17">
        <v>0.141</v>
      </c>
      <c r="L337" s="8">
        <f t="shared" si="4"/>
        <v>11400</v>
      </c>
    </row>
    <row r="338" spans="1:12" ht="12.75">
      <c r="A338" s="15">
        <v>1663</v>
      </c>
      <c r="B338" s="16" t="s">
        <v>356</v>
      </c>
      <c r="C338" s="15">
        <v>16714</v>
      </c>
      <c r="D338" s="15">
        <v>3926270</v>
      </c>
      <c r="E338" s="15">
        <v>3855</v>
      </c>
      <c r="F338" s="15">
        <v>107628</v>
      </c>
      <c r="G338" s="15">
        <v>1627</v>
      </c>
      <c r="H338" s="15">
        <v>8274</v>
      </c>
      <c r="I338" s="15">
        <v>0</v>
      </c>
      <c r="J338" s="15">
        <v>1127</v>
      </c>
      <c r="K338" s="17">
        <v>0.141</v>
      </c>
      <c r="L338" s="8">
        <f t="shared" si="4"/>
        <v>23800</v>
      </c>
    </row>
    <row r="339" spans="1:12" ht="12.75">
      <c r="A339" s="15">
        <v>1664</v>
      </c>
      <c r="B339" s="16" t="s">
        <v>357</v>
      </c>
      <c r="C339" s="15">
        <v>5613</v>
      </c>
      <c r="D339" s="15">
        <v>1354921</v>
      </c>
      <c r="E339" s="15">
        <v>0</v>
      </c>
      <c r="F339" s="15">
        <v>35847</v>
      </c>
      <c r="G339" s="15">
        <v>0</v>
      </c>
      <c r="H339" s="15">
        <v>0</v>
      </c>
      <c r="I339" s="15">
        <v>0</v>
      </c>
      <c r="J339" s="15">
        <v>1208</v>
      </c>
      <c r="K339" s="17">
        <v>0.106</v>
      </c>
      <c r="L339" s="8">
        <f>ROUND(((D339+F339+G339+I339)*MndAndel+(E339+H339)*Vardel)*(1+Feriep)*(1+Pensjon)*(1+K339)/C339*RedLesepl*J339*Årsande,-2)</f>
        <v>25300</v>
      </c>
    </row>
    <row r="340" spans="1:12" ht="12.75">
      <c r="A340" s="15">
        <v>1665</v>
      </c>
      <c r="B340" s="16" t="s">
        <v>358</v>
      </c>
      <c r="C340" s="15">
        <v>2057</v>
      </c>
      <c r="D340" s="15">
        <v>523705</v>
      </c>
      <c r="E340" s="15">
        <v>2464</v>
      </c>
      <c r="F340" s="15">
        <v>14996</v>
      </c>
      <c r="G340" s="15">
        <v>0</v>
      </c>
      <c r="H340" s="15">
        <v>7348</v>
      </c>
      <c r="I340" s="15">
        <v>0</v>
      </c>
      <c r="J340" s="15">
        <v>85</v>
      </c>
      <c r="K340" s="17">
        <v>0.106</v>
      </c>
      <c r="L340" s="8">
        <f>ROUND(((D340+F340+G340+I340)*MndAndel+(E340+H340)*Vardel)*(1+Feriep)*(1+Pensjon)*(1+K340)/C340*RedLesepl*J340*Årsande,-2)</f>
        <v>1900</v>
      </c>
    </row>
    <row r="341" spans="1:11" ht="12.75">
      <c r="A341" s="15"/>
      <c r="B341" s="16"/>
      <c r="C341" s="15"/>
      <c r="D341" s="15"/>
      <c r="E341" s="15"/>
      <c r="F341" s="15"/>
      <c r="G341" s="15"/>
      <c r="H341" s="15"/>
      <c r="I341" s="15"/>
      <c r="J341" s="15"/>
      <c r="K341" s="17"/>
    </row>
    <row r="342" spans="1:12" ht="12.75">
      <c r="A342" s="15">
        <v>1702</v>
      </c>
      <c r="B342" s="16" t="s">
        <v>359</v>
      </c>
      <c r="C342" s="15">
        <v>21868</v>
      </c>
      <c r="D342" s="15">
        <v>5280024</v>
      </c>
      <c r="E342" s="15">
        <v>0</v>
      </c>
      <c r="F342" s="15">
        <v>163988</v>
      </c>
      <c r="G342" s="15">
        <v>455</v>
      </c>
      <c r="H342" s="15">
        <v>20430</v>
      </c>
      <c r="I342" s="15">
        <v>0</v>
      </c>
      <c r="J342" s="15">
        <v>4542</v>
      </c>
      <c r="K342" s="17">
        <v>0.141</v>
      </c>
      <c r="L342" s="8">
        <f aca="true" t="shared" si="5" ref="L342:L405">ROUND(((D342+F342+G342+I342)*MndAndel+(E342+H342)*Vardel)*(1+Feriep)*(1+Pensjon)*(1+K342)/C342*RedLesepl*J342*Årsande,-2)</f>
        <v>99000</v>
      </c>
    </row>
    <row r="343" spans="1:12" ht="12.75">
      <c r="A343" s="15">
        <v>1703</v>
      </c>
      <c r="B343" s="16" t="s">
        <v>360</v>
      </c>
      <c r="C343" s="15">
        <v>14362</v>
      </c>
      <c r="D343" s="15">
        <v>3445074</v>
      </c>
      <c r="E343" s="15">
        <v>10168</v>
      </c>
      <c r="F343" s="15">
        <v>103094</v>
      </c>
      <c r="G343" s="15">
        <v>0</v>
      </c>
      <c r="H343" s="15">
        <v>51805</v>
      </c>
      <c r="I343" s="15">
        <v>0</v>
      </c>
      <c r="J343" s="15">
        <v>1880</v>
      </c>
      <c r="K343" s="17">
        <v>0.051</v>
      </c>
      <c r="L343" s="8">
        <f t="shared" si="5"/>
        <v>37800</v>
      </c>
    </row>
    <row r="344" spans="1:12" ht="12.75">
      <c r="A344" s="15">
        <v>1711</v>
      </c>
      <c r="B344" s="16" t="s">
        <v>361</v>
      </c>
      <c r="C344" s="15">
        <v>4631</v>
      </c>
      <c r="D344" s="15">
        <v>1155942</v>
      </c>
      <c r="E344" s="15">
        <v>0</v>
      </c>
      <c r="F344" s="15">
        <v>24656</v>
      </c>
      <c r="G344" s="15">
        <v>10808</v>
      </c>
      <c r="H344" s="15">
        <v>522</v>
      </c>
      <c r="I344" s="15">
        <v>2378</v>
      </c>
      <c r="J344" s="15">
        <v>100</v>
      </c>
      <c r="K344" s="17">
        <v>0.106</v>
      </c>
      <c r="L344" s="8">
        <f t="shared" si="5"/>
        <v>2200</v>
      </c>
    </row>
    <row r="345" spans="1:12" ht="12.75">
      <c r="A345" s="15">
        <v>1714</v>
      </c>
      <c r="B345" s="16" t="s">
        <v>362</v>
      </c>
      <c r="C345" s="15">
        <v>20298</v>
      </c>
      <c r="D345" s="15">
        <v>4900779</v>
      </c>
      <c r="E345" s="15">
        <v>29957</v>
      </c>
      <c r="F345" s="15">
        <v>108549</v>
      </c>
      <c r="G345" s="15">
        <v>0</v>
      </c>
      <c r="H345" s="15">
        <v>27359</v>
      </c>
      <c r="I345" s="15">
        <v>0</v>
      </c>
      <c r="J345" s="15">
        <v>2178</v>
      </c>
      <c r="K345" s="17">
        <v>0.141</v>
      </c>
      <c r="L345" s="8">
        <f t="shared" si="5"/>
        <v>47300</v>
      </c>
    </row>
    <row r="346" spans="1:12" ht="12.75">
      <c r="A346" s="15">
        <v>1717</v>
      </c>
      <c r="B346" s="16" t="s">
        <v>363</v>
      </c>
      <c r="C346" s="15">
        <v>3377</v>
      </c>
      <c r="D346" s="15">
        <v>807133</v>
      </c>
      <c r="E346" s="15">
        <v>0</v>
      </c>
      <c r="F346" s="15">
        <v>14947</v>
      </c>
      <c r="G346" s="15">
        <v>0</v>
      </c>
      <c r="H346" s="15">
        <v>33313</v>
      </c>
      <c r="I346" s="15">
        <v>0</v>
      </c>
      <c r="J346" s="15">
        <v>402</v>
      </c>
      <c r="K346" s="17">
        <v>0.106</v>
      </c>
      <c r="L346" s="8">
        <f t="shared" si="5"/>
        <v>8500</v>
      </c>
    </row>
    <row r="347" spans="1:12" ht="12.75">
      <c r="A347" s="15">
        <v>1718</v>
      </c>
      <c r="B347" s="16" t="s">
        <v>364</v>
      </c>
      <c r="C347" s="15">
        <v>4795</v>
      </c>
      <c r="D347" s="15">
        <v>1201116</v>
      </c>
      <c r="E347" s="15">
        <v>1652</v>
      </c>
      <c r="F347" s="15">
        <v>33191</v>
      </c>
      <c r="G347" s="15">
        <v>0</v>
      </c>
      <c r="H347" s="15">
        <v>13869</v>
      </c>
      <c r="I347" s="15">
        <v>0</v>
      </c>
      <c r="J347" s="15">
        <v>400</v>
      </c>
      <c r="K347" s="17">
        <v>0.106</v>
      </c>
      <c r="L347" s="8">
        <f t="shared" si="5"/>
        <v>8800</v>
      </c>
    </row>
    <row r="348" spans="1:12" ht="12.75">
      <c r="A348" s="15">
        <v>1719</v>
      </c>
      <c r="B348" s="16" t="s">
        <v>365</v>
      </c>
      <c r="C348" s="15">
        <v>23001</v>
      </c>
      <c r="D348" s="15">
        <v>5502024</v>
      </c>
      <c r="E348" s="15">
        <v>0</v>
      </c>
      <c r="F348" s="15">
        <v>163116</v>
      </c>
      <c r="G348" s="15">
        <v>17515</v>
      </c>
      <c r="H348" s="15">
        <v>53352</v>
      </c>
      <c r="I348" s="15">
        <v>0</v>
      </c>
      <c r="J348" s="15">
        <v>4058</v>
      </c>
      <c r="K348" s="17">
        <v>0.141</v>
      </c>
      <c r="L348" s="8">
        <f t="shared" si="5"/>
        <v>88100</v>
      </c>
    </row>
    <row r="349" spans="1:12" ht="12.75">
      <c r="A349" s="15">
        <v>1721</v>
      </c>
      <c r="B349" s="16" t="s">
        <v>366</v>
      </c>
      <c r="C349" s="15">
        <v>15503</v>
      </c>
      <c r="D349" s="15">
        <v>3761090</v>
      </c>
      <c r="E349" s="15">
        <v>14990</v>
      </c>
      <c r="F349" s="15">
        <v>128672</v>
      </c>
      <c r="G349" s="15">
        <v>0</v>
      </c>
      <c r="H349" s="15">
        <v>51030</v>
      </c>
      <c r="I349" s="15">
        <v>1027</v>
      </c>
      <c r="J349" s="15">
        <v>3261</v>
      </c>
      <c r="K349" s="17">
        <v>0.141</v>
      </c>
      <c r="L349" s="8">
        <f t="shared" si="5"/>
        <v>72200</v>
      </c>
    </row>
    <row r="350" spans="1:12" ht="12.75">
      <c r="A350" s="15">
        <v>1723</v>
      </c>
      <c r="B350" s="16" t="s">
        <v>367</v>
      </c>
      <c r="C350" s="15">
        <v>1907</v>
      </c>
      <c r="D350" s="15">
        <v>448703</v>
      </c>
      <c r="E350" s="15">
        <v>0</v>
      </c>
      <c r="F350" s="15">
        <v>11221</v>
      </c>
      <c r="G350" s="15">
        <v>0</v>
      </c>
      <c r="H350" s="15">
        <v>1817</v>
      </c>
      <c r="I350" s="15">
        <v>0</v>
      </c>
      <c r="J350" s="15">
        <v>105</v>
      </c>
      <c r="K350" s="17">
        <v>0.106</v>
      </c>
      <c r="L350" s="8">
        <f t="shared" si="5"/>
        <v>2100</v>
      </c>
    </row>
    <row r="351" spans="1:12" ht="12.75">
      <c r="A351" s="15">
        <v>1724</v>
      </c>
      <c r="B351" s="16" t="s">
        <v>368</v>
      </c>
      <c r="C351" s="15">
        <v>3823</v>
      </c>
      <c r="D351" s="15">
        <v>933287</v>
      </c>
      <c r="E351" s="15">
        <v>22093</v>
      </c>
      <c r="F351" s="15">
        <v>31707</v>
      </c>
      <c r="G351" s="15">
        <v>0</v>
      </c>
      <c r="H351" s="15">
        <v>1335</v>
      </c>
      <c r="I351" s="15">
        <v>0</v>
      </c>
      <c r="J351" s="15">
        <v>100</v>
      </c>
      <c r="K351" s="17">
        <v>0.106</v>
      </c>
      <c r="L351" s="8">
        <f t="shared" si="5"/>
        <v>2200</v>
      </c>
    </row>
    <row r="352" spans="1:12" ht="12.75">
      <c r="A352" s="15">
        <v>1725</v>
      </c>
      <c r="B352" s="16" t="s">
        <v>369</v>
      </c>
      <c r="C352" s="15">
        <v>2451</v>
      </c>
      <c r="D352" s="15">
        <v>593314</v>
      </c>
      <c r="E352" s="15">
        <v>0</v>
      </c>
      <c r="F352" s="15">
        <v>18400</v>
      </c>
      <c r="G352" s="15">
        <v>0</v>
      </c>
      <c r="H352" s="15">
        <v>3562</v>
      </c>
      <c r="I352" s="15">
        <v>0</v>
      </c>
      <c r="J352" s="15">
        <v>491</v>
      </c>
      <c r="K352" s="17">
        <v>0.051</v>
      </c>
      <c r="L352" s="8">
        <f t="shared" si="5"/>
        <v>9900</v>
      </c>
    </row>
    <row r="353" spans="1:12" ht="12.75">
      <c r="A353" s="15">
        <v>1729</v>
      </c>
      <c r="B353" s="16" t="s">
        <v>370</v>
      </c>
      <c r="C353" s="15">
        <v>7164</v>
      </c>
      <c r="D353" s="15">
        <v>1760718</v>
      </c>
      <c r="E353" s="15">
        <v>0</v>
      </c>
      <c r="F353" s="15">
        <v>50380</v>
      </c>
      <c r="G353" s="15">
        <v>0</v>
      </c>
      <c r="H353" s="15">
        <v>21190</v>
      </c>
      <c r="I353" s="15">
        <v>0</v>
      </c>
      <c r="J353" s="15">
        <v>2086</v>
      </c>
      <c r="K353" s="17">
        <v>0.141</v>
      </c>
      <c r="L353" s="8">
        <f t="shared" si="5"/>
        <v>46400</v>
      </c>
    </row>
    <row r="354" spans="1:12" ht="12.75">
      <c r="A354" s="15">
        <v>1736</v>
      </c>
      <c r="B354" s="16" t="s">
        <v>371</v>
      </c>
      <c r="C354" s="15">
        <v>3624</v>
      </c>
      <c r="D354" s="15">
        <v>869691</v>
      </c>
      <c r="E354" s="15">
        <v>0</v>
      </c>
      <c r="F354" s="15">
        <v>19315</v>
      </c>
      <c r="G354" s="15">
        <v>0</v>
      </c>
      <c r="H354" s="15">
        <v>0</v>
      </c>
      <c r="I354" s="15">
        <v>0</v>
      </c>
      <c r="J354" s="15">
        <v>994</v>
      </c>
      <c r="K354" s="17">
        <v>0.106</v>
      </c>
      <c r="L354" s="8">
        <f t="shared" si="5"/>
        <v>20600</v>
      </c>
    </row>
    <row r="355" spans="1:12" ht="12.75">
      <c r="A355" s="15">
        <v>1738</v>
      </c>
      <c r="B355" s="16" t="s">
        <v>372</v>
      </c>
      <c r="C355" s="15">
        <v>2365</v>
      </c>
      <c r="D355" s="15">
        <v>554168</v>
      </c>
      <c r="E355" s="15">
        <v>0</v>
      </c>
      <c r="F355" s="15">
        <v>16821</v>
      </c>
      <c r="G355" s="15">
        <v>0</v>
      </c>
      <c r="H355" s="15">
        <v>8036</v>
      </c>
      <c r="I355" s="15">
        <v>0</v>
      </c>
      <c r="J355" s="15">
        <v>608</v>
      </c>
      <c r="K355" s="17">
        <v>0.051</v>
      </c>
      <c r="L355" s="8">
        <f t="shared" si="5"/>
        <v>11900</v>
      </c>
    </row>
    <row r="356" spans="1:12" ht="12.75">
      <c r="A356" s="15">
        <v>1739</v>
      </c>
      <c r="B356" s="16" t="s">
        <v>373</v>
      </c>
      <c r="C356" s="15">
        <v>1097</v>
      </c>
      <c r="D356" s="15">
        <v>251177</v>
      </c>
      <c r="E356" s="15">
        <v>0</v>
      </c>
      <c r="F356" s="15">
        <v>8666</v>
      </c>
      <c r="G356" s="15">
        <v>0</v>
      </c>
      <c r="H356" s="15">
        <v>2504</v>
      </c>
      <c r="I356" s="15">
        <v>0</v>
      </c>
      <c r="J356" s="15">
        <v>300</v>
      </c>
      <c r="K356" s="17">
        <v>0.051</v>
      </c>
      <c r="L356" s="8">
        <f t="shared" si="5"/>
        <v>5700</v>
      </c>
    </row>
    <row r="357" spans="1:12" ht="12.75">
      <c r="A357" s="15">
        <v>1740</v>
      </c>
      <c r="B357" s="16" t="s">
        <v>374</v>
      </c>
      <c r="C357" s="15">
        <v>1712</v>
      </c>
      <c r="D357" s="15">
        <v>400593</v>
      </c>
      <c r="E357" s="15">
        <v>0</v>
      </c>
      <c r="F357" s="15">
        <v>9035</v>
      </c>
      <c r="G357" s="15">
        <v>0</v>
      </c>
      <c r="H357" s="15">
        <v>0</v>
      </c>
      <c r="I357" s="15">
        <v>0</v>
      </c>
      <c r="J357" s="15">
        <v>330</v>
      </c>
      <c r="K357" s="17">
        <v>0.051</v>
      </c>
      <c r="L357" s="8">
        <f t="shared" si="5"/>
        <v>6400</v>
      </c>
    </row>
    <row r="358" spans="1:12" ht="12.75">
      <c r="A358" s="15">
        <v>1742</v>
      </c>
      <c r="B358" s="16" t="s">
        <v>375</v>
      </c>
      <c r="C358" s="15">
        <v>5169</v>
      </c>
      <c r="D358" s="15">
        <v>1169778</v>
      </c>
      <c r="E358" s="15">
        <v>0</v>
      </c>
      <c r="F358" s="15">
        <v>24033</v>
      </c>
      <c r="G358" s="15">
        <v>2773</v>
      </c>
      <c r="H358" s="15">
        <v>858</v>
      </c>
      <c r="I358" s="15">
        <v>0</v>
      </c>
      <c r="J358" s="15">
        <v>0</v>
      </c>
      <c r="K358" s="17">
        <v>0.051</v>
      </c>
      <c r="L358" s="8">
        <f t="shared" si="5"/>
        <v>0</v>
      </c>
    </row>
    <row r="359" spans="1:12" ht="12.75">
      <c r="A359" s="15">
        <v>1743</v>
      </c>
      <c r="B359" s="16" t="s">
        <v>376</v>
      </c>
      <c r="C359" s="15">
        <v>1605</v>
      </c>
      <c r="D359" s="15">
        <v>396025</v>
      </c>
      <c r="E359" s="15">
        <v>0</v>
      </c>
      <c r="F359" s="15">
        <v>12065</v>
      </c>
      <c r="G359" s="15">
        <v>0</v>
      </c>
      <c r="H359" s="15">
        <v>0</v>
      </c>
      <c r="I359" s="15">
        <v>0</v>
      </c>
      <c r="J359" s="15">
        <v>598</v>
      </c>
      <c r="K359" s="17">
        <v>0.051</v>
      </c>
      <c r="L359" s="8">
        <f t="shared" si="5"/>
        <v>12200</v>
      </c>
    </row>
    <row r="360" spans="1:12" ht="12.75">
      <c r="A360" s="15">
        <v>1744</v>
      </c>
      <c r="B360" s="16" t="s">
        <v>377</v>
      </c>
      <c r="C360" s="15">
        <v>4308</v>
      </c>
      <c r="D360" s="15">
        <v>1014506</v>
      </c>
      <c r="E360" s="15">
        <v>0</v>
      </c>
      <c r="F360" s="15">
        <v>26749</v>
      </c>
      <c r="G360" s="15">
        <v>0</v>
      </c>
      <c r="H360" s="15">
        <v>18193</v>
      </c>
      <c r="I360" s="15">
        <v>0</v>
      </c>
      <c r="J360" s="15">
        <v>812</v>
      </c>
      <c r="K360" s="17">
        <v>0.051</v>
      </c>
      <c r="L360" s="8">
        <f t="shared" si="5"/>
        <v>16000</v>
      </c>
    </row>
    <row r="361" spans="1:12" ht="12.75">
      <c r="A361" s="15">
        <v>1748</v>
      </c>
      <c r="B361" s="16" t="s">
        <v>378</v>
      </c>
      <c r="C361" s="15">
        <v>1705</v>
      </c>
      <c r="D361" s="15">
        <v>407657</v>
      </c>
      <c r="E361" s="15">
        <v>0</v>
      </c>
      <c r="F361" s="15">
        <v>12308</v>
      </c>
      <c r="G361" s="15">
        <v>0</v>
      </c>
      <c r="H361" s="15">
        <v>0</v>
      </c>
      <c r="I361" s="15">
        <v>0</v>
      </c>
      <c r="J361" s="15">
        <v>300</v>
      </c>
      <c r="K361" s="17">
        <v>0.051</v>
      </c>
      <c r="L361" s="8">
        <f t="shared" si="5"/>
        <v>5900</v>
      </c>
    </row>
    <row r="362" spans="1:12" ht="12.75">
      <c r="A362" s="15">
        <v>1749</v>
      </c>
      <c r="B362" s="16" t="s">
        <v>379</v>
      </c>
      <c r="C362" s="15">
        <v>1777</v>
      </c>
      <c r="D362" s="15">
        <v>427138</v>
      </c>
      <c r="E362" s="15">
        <v>0</v>
      </c>
      <c r="F362" s="15">
        <v>10242</v>
      </c>
      <c r="G362" s="15">
        <v>0</v>
      </c>
      <c r="H362" s="15">
        <v>1472</v>
      </c>
      <c r="I362" s="15">
        <v>0</v>
      </c>
      <c r="J362" s="15">
        <v>468</v>
      </c>
      <c r="K362" s="17">
        <v>0.051</v>
      </c>
      <c r="L362" s="8">
        <f t="shared" si="5"/>
        <v>9300</v>
      </c>
    </row>
    <row r="363" spans="1:12" ht="12.75">
      <c r="A363" s="15">
        <v>1750</v>
      </c>
      <c r="B363" s="16" t="s">
        <v>380</v>
      </c>
      <c r="C363" s="15">
        <v>5918</v>
      </c>
      <c r="D363" s="15">
        <v>1408619</v>
      </c>
      <c r="E363" s="15">
        <v>0</v>
      </c>
      <c r="F363" s="15">
        <v>30602</v>
      </c>
      <c r="G363" s="15">
        <v>0</v>
      </c>
      <c r="H363" s="15">
        <v>12687</v>
      </c>
      <c r="I363" s="15">
        <v>3780</v>
      </c>
      <c r="J363" s="15">
        <v>683</v>
      </c>
      <c r="K363" s="17">
        <v>0.051</v>
      </c>
      <c r="L363" s="8">
        <f t="shared" si="5"/>
        <v>13500</v>
      </c>
    </row>
    <row r="364" spans="1:12" ht="12.75">
      <c r="A364" s="15">
        <v>1751</v>
      </c>
      <c r="B364" s="16" t="s">
        <v>381</v>
      </c>
      <c r="C364" s="15">
        <v>8982</v>
      </c>
      <c r="D364" s="15">
        <v>2074649</v>
      </c>
      <c r="E364" s="15">
        <v>200</v>
      </c>
      <c r="F364" s="15">
        <v>0</v>
      </c>
      <c r="G364" s="15">
        <v>0</v>
      </c>
      <c r="H364" s="15">
        <v>82295</v>
      </c>
      <c r="I364" s="15">
        <v>8228</v>
      </c>
      <c r="J364" s="15">
        <v>708</v>
      </c>
      <c r="K364" s="17">
        <v>0.051</v>
      </c>
      <c r="L364" s="8">
        <f t="shared" si="5"/>
        <v>13500</v>
      </c>
    </row>
    <row r="365" spans="1:12" ht="12.75">
      <c r="A365" s="15">
        <v>1755</v>
      </c>
      <c r="B365" s="16" t="s">
        <v>382</v>
      </c>
      <c r="C365" s="15">
        <v>1222</v>
      </c>
      <c r="D365" s="15">
        <v>291968</v>
      </c>
      <c r="E365" s="15">
        <v>0</v>
      </c>
      <c r="F365" s="15">
        <v>9305</v>
      </c>
      <c r="G365" s="15">
        <v>0</v>
      </c>
      <c r="H365" s="15">
        <v>2084</v>
      </c>
      <c r="I365" s="15">
        <v>0</v>
      </c>
      <c r="J365" s="15">
        <v>0</v>
      </c>
      <c r="K365" s="17">
        <v>0.051</v>
      </c>
      <c r="L365" s="8">
        <f t="shared" si="5"/>
        <v>0</v>
      </c>
    </row>
    <row r="366" spans="1:11" ht="12.75">
      <c r="A366" s="15"/>
      <c r="B366" s="16"/>
      <c r="C366" s="15"/>
      <c r="D366" s="15"/>
      <c r="E366" s="15"/>
      <c r="F366" s="15"/>
      <c r="G366" s="15"/>
      <c r="H366" s="15"/>
      <c r="I366" s="15"/>
      <c r="J366" s="15"/>
      <c r="K366" s="17"/>
    </row>
    <row r="367" spans="1:12" ht="12.75">
      <c r="A367" s="15">
        <v>1804</v>
      </c>
      <c r="B367" s="16" t="s">
        <v>383</v>
      </c>
      <c r="C367" s="15">
        <v>45243</v>
      </c>
      <c r="D367" s="15">
        <v>10819300</v>
      </c>
      <c r="E367" s="15">
        <v>1721</v>
      </c>
      <c r="F367" s="15">
        <v>257326</v>
      </c>
      <c r="G367" s="15">
        <v>0</v>
      </c>
      <c r="H367" s="15">
        <v>97685</v>
      </c>
      <c r="I367" s="15">
        <v>6610</v>
      </c>
      <c r="J367" s="15">
        <v>4299</v>
      </c>
      <c r="K367" s="17">
        <v>0.051</v>
      </c>
      <c r="L367" s="8">
        <f t="shared" si="5"/>
        <v>85200</v>
      </c>
    </row>
    <row r="368" spans="1:12" ht="12.75">
      <c r="A368" s="15">
        <v>1805</v>
      </c>
      <c r="B368" s="16" t="s">
        <v>384</v>
      </c>
      <c r="C368" s="15">
        <v>20858</v>
      </c>
      <c r="D368" s="15">
        <v>4933815</v>
      </c>
      <c r="E368" s="15">
        <v>1053</v>
      </c>
      <c r="F368" s="15">
        <v>164494</v>
      </c>
      <c r="G368" s="15">
        <v>26750</v>
      </c>
      <c r="H368" s="15">
        <v>65280</v>
      </c>
      <c r="I368" s="15">
        <v>0</v>
      </c>
      <c r="J368" s="15">
        <v>2885</v>
      </c>
      <c r="K368" s="17">
        <v>0.051</v>
      </c>
      <c r="L368" s="8">
        <f t="shared" si="5"/>
        <v>57500</v>
      </c>
    </row>
    <row r="369" spans="1:12" ht="12.75">
      <c r="A369" s="15">
        <v>1811</v>
      </c>
      <c r="B369" s="16" t="s">
        <v>385</v>
      </c>
      <c r="C369" s="15">
        <v>3972</v>
      </c>
      <c r="D369" s="15">
        <v>921855</v>
      </c>
      <c r="E369" s="15">
        <v>0</v>
      </c>
      <c r="F369" s="15">
        <v>27782</v>
      </c>
      <c r="G369" s="15">
        <v>0</v>
      </c>
      <c r="H369" s="15">
        <v>4184</v>
      </c>
      <c r="I369" s="15">
        <v>0</v>
      </c>
      <c r="J369" s="15">
        <v>482</v>
      </c>
      <c r="K369" s="17">
        <v>0.051</v>
      </c>
      <c r="L369" s="8">
        <f t="shared" si="5"/>
        <v>9300</v>
      </c>
    </row>
    <row r="370" spans="1:12" ht="12.75">
      <c r="A370" s="15">
        <v>1812</v>
      </c>
      <c r="B370" s="16" t="s">
        <v>386</v>
      </c>
      <c r="C370" s="15">
        <v>3946</v>
      </c>
      <c r="D370" s="15">
        <v>939768</v>
      </c>
      <c r="E370" s="15">
        <v>0</v>
      </c>
      <c r="F370" s="15">
        <v>27265</v>
      </c>
      <c r="G370" s="15">
        <v>0</v>
      </c>
      <c r="H370" s="15">
        <v>11521</v>
      </c>
      <c r="I370" s="15">
        <v>0</v>
      </c>
      <c r="J370" s="15">
        <v>600</v>
      </c>
      <c r="K370" s="17">
        <v>0.051</v>
      </c>
      <c r="L370" s="8">
        <f t="shared" si="5"/>
        <v>11900</v>
      </c>
    </row>
    <row r="371" spans="1:12" ht="12.75">
      <c r="A371" s="15">
        <v>1813</v>
      </c>
      <c r="B371" s="16" t="s">
        <v>387</v>
      </c>
      <c r="C371" s="15">
        <v>11190</v>
      </c>
      <c r="D371" s="15">
        <v>2667192</v>
      </c>
      <c r="E371" s="15">
        <v>1771</v>
      </c>
      <c r="F371" s="15">
        <v>70642</v>
      </c>
      <c r="G371" s="15">
        <v>0</v>
      </c>
      <c r="H371" s="15">
        <v>63828</v>
      </c>
      <c r="I371" s="15">
        <v>0</v>
      </c>
      <c r="J371" s="15">
        <v>940</v>
      </c>
      <c r="K371" s="17">
        <v>0.051</v>
      </c>
      <c r="L371" s="8">
        <f t="shared" si="5"/>
        <v>18800</v>
      </c>
    </row>
    <row r="372" spans="1:12" ht="12.75">
      <c r="A372" s="15">
        <v>1815</v>
      </c>
      <c r="B372" s="16" t="s">
        <v>388</v>
      </c>
      <c r="C372" s="15">
        <v>2242</v>
      </c>
      <c r="D372" s="15">
        <v>536906</v>
      </c>
      <c r="E372" s="15">
        <v>0</v>
      </c>
      <c r="F372" s="15">
        <v>15234</v>
      </c>
      <c r="G372" s="15">
        <v>0</v>
      </c>
      <c r="H372" s="15">
        <v>1536</v>
      </c>
      <c r="I372" s="15">
        <v>1403</v>
      </c>
      <c r="J372" s="15">
        <v>210</v>
      </c>
      <c r="K372" s="17">
        <v>0.051</v>
      </c>
      <c r="L372" s="8">
        <f t="shared" si="5"/>
        <v>4200</v>
      </c>
    </row>
    <row r="373" spans="1:12" ht="12.75">
      <c r="A373" s="15">
        <v>1816</v>
      </c>
      <c r="B373" s="16" t="s">
        <v>389</v>
      </c>
      <c r="C373" s="15">
        <v>1014</v>
      </c>
      <c r="D373" s="15">
        <v>234660</v>
      </c>
      <c r="E373" s="15">
        <v>0</v>
      </c>
      <c r="F373" s="15">
        <v>13467</v>
      </c>
      <c r="G373" s="15">
        <v>0</v>
      </c>
      <c r="H373" s="15">
        <v>0</v>
      </c>
      <c r="I373" s="15">
        <v>0</v>
      </c>
      <c r="J373" s="15">
        <v>160</v>
      </c>
      <c r="K373" s="17">
        <v>0.051</v>
      </c>
      <c r="L373" s="8">
        <f t="shared" si="5"/>
        <v>3200</v>
      </c>
    </row>
    <row r="374" spans="1:12" ht="12.75">
      <c r="A374" s="15">
        <v>1818</v>
      </c>
      <c r="B374" s="16" t="s">
        <v>301</v>
      </c>
      <c r="C374" s="15">
        <v>3457</v>
      </c>
      <c r="D374" s="15">
        <v>829435</v>
      </c>
      <c r="E374" s="15">
        <v>0</v>
      </c>
      <c r="F374" s="15">
        <v>24324</v>
      </c>
      <c r="G374" s="15">
        <v>0</v>
      </c>
      <c r="H374" s="15">
        <v>21140</v>
      </c>
      <c r="I374" s="15">
        <v>0</v>
      </c>
      <c r="J374" s="15">
        <v>150</v>
      </c>
      <c r="K374" s="17">
        <v>0.051</v>
      </c>
      <c r="L374" s="8">
        <f t="shared" si="5"/>
        <v>3000</v>
      </c>
    </row>
    <row r="375" spans="1:12" ht="12.75">
      <c r="A375" s="15">
        <v>1820</v>
      </c>
      <c r="B375" s="16" t="s">
        <v>390</v>
      </c>
      <c r="C375" s="15">
        <v>11886</v>
      </c>
      <c r="D375" s="15">
        <v>2820189</v>
      </c>
      <c r="E375" s="15">
        <v>6487</v>
      </c>
      <c r="F375" s="15">
        <v>106914</v>
      </c>
      <c r="G375" s="15">
        <v>0</v>
      </c>
      <c r="H375" s="15">
        <v>75767</v>
      </c>
      <c r="I375" s="15">
        <v>0</v>
      </c>
      <c r="J375" s="15">
        <v>1480</v>
      </c>
      <c r="K375" s="17">
        <v>0.051</v>
      </c>
      <c r="L375" s="8">
        <f t="shared" si="5"/>
        <v>29800</v>
      </c>
    </row>
    <row r="376" spans="1:12" ht="12.75">
      <c r="A376" s="15">
        <v>1822</v>
      </c>
      <c r="B376" s="16" t="s">
        <v>391</v>
      </c>
      <c r="C376" s="15">
        <v>5158</v>
      </c>
      <c r="D376" s="15">
        <v>1222912</v>
      </c>
      <c r="E376" s="15">
        <v>0</v>
      </c>
      <c r="F376" s="15">
        <v>49422</v>
      </c>
      <c r="G376" s="15">
        <v>0</v>
      </c>
      <c r="H376" s="15">
        <v>22121</v>
      </c>
      <c r="I376" s="15">
        <v>0</v>
      </c>
      <c r="J376" s="15">
        <v>430</v>
      </c>
      <c r="K376" s="17">
        <v>0.051</v>
      </c>
      <c r="L376" s="8">
        <f t="shared" si="5"/>
        <v>8600</v>
      </c>
    </row>
    <row r="377" spans="1:12" ht="12.75">
      <c r="A377" s="15">
        <v>1824</v>
      </c>
      <c r="B377" s="16" t="s">
        <v>392</v>
      </c>
      <c r="C377" s="15">
        <v>18377</v>
      </c>
      <c r="D377" s="15">
        <v>4305700</v>
      </c>
      <c r="E377" s="15">
        <v>0</v>
      </c>
      <c r="F377" s="15">
        <v>103979</v>
      </c>
      <c r="G377" s="15">
        <v>0</v>
      </c>
      <c r="H377" s="15">
        <v>45877</v>
      </c>
      <c r="I377" s="15">
        <v>9940</v>
      </c>
      <c r="J377" s="15">
        <v>1881</v>
      </c>
      <c r="K377" s="17">
        <v>0.051</v>
      </c>
      <c r="L377" s="8">
        <f t="shared" si="5"/>
        <v>36600</v>
      </c>
    </row>
    <row r="378" spans="1:12" ht="12.75">
      <c r="A378" s="15">
        <v>1825</v>
      </c>
      <c r="B378" s="16" t="s">
        <v>393</v>
      </c>
      <c r="C378" s="15">
        <v>2214</v>
      </c>
      <c r="D378" s="15">
        <v>550111</v>
      </c>
      <c r="E378" s="15">
        <v>0</v>
      </c>
      <c r="F378" s="15">
        <v>21246</v>
      </c>
      <c r="G378" s="15">
        <v>0</v>
      </c>
      <c r="H378" s="15">
        <v>23058</v>
      </c>
      <c r="I378" s="15">
        <v>0</v>
      </c>
      <c r="J378" s="15">
        <v>200</v>
      </c>
      <c r="K378" s="17">
        <v>0.051</v>
      </c>
      <c r="L378" s="8">
        <f t="shared" si="5"/>
        <v>4300</v>
      </c>
    </row>
    <row r="379" spans="1:12" ht="12.75">
      <c r="A379" s="15">
        <v>1826</v>
      </c>
      <c r="B379" s="16" t="s">
        <v>394</v>
      </c>
      <c r="C379" s="15">
        <v>2697</v>
      </c>
      <c r="D379" s="15">
        <v>627975</v>
      </c>
      <c r="E379" s="15">
        <v>0</v>
      </c>
      <c r="F379" s="15">
        <v>57513</v>
      </c>
      <c r="G379" s="15">
        <v>0</v>
      </c>
      <c r="H379" s="15">
        <v>17363</v>
      </c>
      <c r="I379" s="15">
        <v>0</v>
      </c>
      <c r="J379" s="15">
        <v>272</v>
      </c>
      <c r="K379" s="17">
        <v>0.051</v>
      </c>
      <c r="L379" s="8">
        <f t="shared" si="5"/>
        <v>5600</v>
      </c>
    </row>
    <row r="380" spans="1:12" ht="12.75">
      <c r="A380" s="15">
        <v>1827</v>
      </c>
      <c r="B380" s="16" t="s">
        <v>395</v>
      </c>
      <c r="C380" s="15">
        <v>3010</v>
      </c>
      <c r="D380" s="15">
        <v>703338</v>
      </c>
      <c r="E380" s="15">
        <v>0</v>
      </c>
      <c r="F380" s="15">
        <v>34451</v>
      </c>
      <c r="G380" s="15">
        <v>0</v>
      </c>
      <c r="H380" s="15">
        <v>17561</v>
      </c>
      <c r="I380" s="15">
        <v>0</v>
      </c>
      <c r="J380" s="15">
        <v>300</v>
      </c>
      <c r="K380" s="17">
        <v>0.051</v>
      </c>
      <c r="L380" s="8">
        <f t="shared" si="5"/>
        <v>6000</v>
      </c>
    </row>
    <row r="381" spans="1:12" ht="12.75">
      <c r="A381" s="15">
        <v>1828</v>
      </c>
      <c r="B381" s="16" t="s">
        <v>396</v>
      </c>
      <c r="C381" s="15">
        <v>4168</v>
      </c>
      <c r="D381" s="15">
        <v>999278</v>
      </c>
      <c r="E381" s="15">
        <v>2999</v>
      </c>
      <c r="F381" s="15">
        <v>25872</v>
      </c>
      <c r="G381" s="15">
        <v>0</v>
      </c>
      <c r="H381" s="15">
        <v>8232</v>
      </c>
      <c r="I381" s="15">
        <v>524</v>
      </c>
      <c r="J381" s="15">
        <v>300</v>
      </c>
      <c r="K381" s="17">
        <v>0.051</v>
      </c>
      <c r="L381" s="8">
        <f t="shared" si="5"/>
        <v>6000</v>
      </c>
    </row>
    <row r="382" spans="1:12" ht="12.75">
      <c r="A382" s="15">
        <v>1832</v>
      </c>
      <c r="B382" s="16" t="s">
        <v>397</v>
      </c>
      <c r="C382" s="15">
        <v>6953</v>
      </c>
      <c r="D382" s="15">
        <v>1619567</v>
      </c>
      <c r="E382" s="15">
        <v>9799</v>
      </c>
      <c r="F382" s="15">
        <v>56626</v>
      </c>
      <c r="G382" s="15">
        <v>1329</v>
      </c>
      <c r="H382" s="15">
        <v>19818</v>
      </c>
      <c r="I382" s="15">
        <v>0</v>
      </c>
      <c r="J382" s="15">
        <v>1013</v>
      </c>
      <c r="K382" s="17">
        <v>0.051</v>
      </c>
      <c r="L382" s="8">
        <f t="shared" si="5"/>
        <v>19900</v>
      </c>
    </row>
    <row r="383" spans="1:12" ht="12.75">
      <c r="A383" s="15">
        <v>1833</v>
      </c>
      <c r="B383" s="16" t="s">
        <v>398</v>
      </c>
      <c r="C383" s="15">
        <v>33293</v>
      </c>
      <c r="D383" s="15">
        <v>7845790</v>
      </c>
      <c r="E383" s="15">
        <v>0</v>
      </c>
      <c r="F383" s="15">
        <v>211301</v>
      </c>
      <c r="G383" s="15">
        <v>1282</v>
      </c>
      <c r="H383" s="15">
        <v>49036</v>
      </c>
      <c r="I383" s="15">
        <v>0</v>
      </c>
      <c r="J383" s="15">
        <v>2652</v>
      </c>
      <c r="K383" s="17">
        <v>0.051</v>
      </c>
      <c r="L383" s="8">
        <f t="shared" si="5"/>
        <v>51800</v>
      </c>
    </row>
    <row r="384" spans="1:12" ht="12.75">
      <c r="A384" s="15">
        <v>1834</v>
      </c>
      <c r="B384" s="16" t="s">
        <v>399</v>
      </c>
      <c r="C384" s="15">
        <v>4294</v>
      </c>
      <c r="D384" s="15">
        <v>1002898</v>
      </c>
      <c r="E384" s="15">
        <v>0</v>
      </c>
      <c r="F384" s="15">
        <v>64459</v>
      </c>
      <c r="G384" s="15">
        <v>0</v>
      </c>
      <c r="H384" s="15">
        <v>10621</v>
      </c>
      <c r="I384" s="15">
        <v>0</v>
      </c>
      <c r="J384" s="15">
        <v>260</v>
      </c>
      <c r="K384" s="17">
        <v>0.051</v>
      </c>
      <c r="L384" s="8">
        <f t="shared" si="5"/>
        <v>5200</v>
      </c>
    </row>
    <row r="385" spans="1:12" ht="12.75">
      <c r="A385" s="15">
        <v>1835</v>
      </c>
      <c r="B385" s="16" t="s">
        <v>400</v>
      </c>
      <c r="C385" s="15">
        <v>1342</v>
      </c>
      <c r="D385" s="15">
        <v>303894</v>
      </c>
      <c r="E385" s="15">
        <v>5401</v>
      </c>
      <c r="F385" s="15">
        <v>34050</v>
      </c>
      <c r="G385" s="15">
        <v>0</v>
      </c>
      <c r="H385" s="15">
        <v>3028</v>
      </c>
      <c r="I385" s="15">
        <v>0</v>
      </c>
      <c r="J385" s="15">
        <v>0</v>
      </c>
      <c r="K385" s="17">
        <v>0.051</v>
      </c>
      <c r="L385" s="8">
        <f t="shared" si="5"/>
        <v>0</v>
      </c>
    </row>
    <row r="386" spans="1:12" ht="12.75">
      <c r="A386" s="15">
        <v>1836</v>
      </c>
      <c r="B386" s="16" t="s">
        <v>401</v>
      </c>
      <c r="C386" s="15">
        <v>5227</v>
      </c>
      <c r="D386" s="15">
        <v>1185308</v>
      </c>
      <c r="E386" s="15">
        <v>11396</v>
      </c>
      <c r="F386" s="15">
        <v>93275</v>
      </c>
      <c r="G386" s="15">
        <v>0</v>
      </c>
      <c r="H386" s="15">
        <v>33655</v>
      </c>
      <c r="I386" s="15">
        <v>0</v>
      </c>
      <c r="J386" s="15">
        <v>350</v>
      </c>
      <c r="K386" s="17">
        <v>0.051</v>
      </c>
      <c r="L386" s="8">
        <f t="shared" si="5"/>
        <v>7000</v>
      </c>
    </row>
    <row r="387" spans="1:12" ht="12.75">
      <c r="A387" s="15">
        <v>1837</v>
      </c>
      <c r="B387" s="16" t="s">
        <v>402</v>
      </c>
      <c r="C387" s="15">
        <v>12349</v>
      </c>
      <c r="D387" s="15">
        <v>2931764</v>
      </c>
      <c r="E387" s="15">
        <v>8868</v>
      </c>
      <c r="F387" s="15">
        <v>138956</v>
      </c>
      <c r="G387" s="15">
        <v>0</v>
      </c>
      <c r="H387" s="15">
        <v>26234</v>
      </c>
      <c r="I387" s="15">
        <v>0</v>
      </c>
      <c r="J387" s="15">
        <v>990</v>
      </c>
      <c r="K387" s="17">
        <v>0.051</v>
      </c>
      <c r="L387" s="8">
        <f t="shared" si="5"/>
        <v>19900</v>
      </c>
    </row>
    <row r="388" spans="1:12" ht="12.75">
      <c r="A388" s="15">
        <v>1838</v>
      </c>
      <c r="B388" s="16" t="s">
        <v>403</v>
      </c>
      <c r="C388" s="15">
        <v>4324</v>
      </c>
      <c r="D388" s="15">
        <v>1043263</v>
      </c>
      <c r="E388" s="15">
        <v>0</v>
      </c>
      <c r="F388" s="15">
        <v>46162</v>
      </c>
      <c r="G388" s="15">
        <v>2384</v>
      </c>
      <c r="H388" s="15">
        <v>1997</v>
      </c>
      <c r="I388" s="15">
        <v>0</v>
      </c>
      <c r="J388" s="15">
        <v>525</v>
      </c>
      <c r="K388" s="17">
        <v>0.051</v>
      </c>
      <c r="L388" s="8">
        <f t="shared" si="5"/>
        <v>10700</v>
      </c>
    </row>
    <row r="389" spans="1:12" ht="12.75">
      <c r="A389" s="15">
        <v>1839</v>
      </c>
      <c r="B389" s="16" t="s">
        <v>404</v>
      </c>
      <c r="C389" s="15">
        <v>2117</v>
      </c>
      <c r="D389" s="15">
        <v>489928</v>
      </c>
      <c r="E389" s="15">
        <v>0</v>
      </c>
      <c r="F389" s="15">
        <v>16501</v>
      </c>
      <c r="G389" s="15">
        <v>0</v>
      </c>
      <c r="H389" s="15">
        <v>0</v>
      </c>
      <c r="I389" s="15">
        <v>0</v>
      </c>
      <c r="J389" s="15">
        <v>300</v>
      </c>
      <c r="K389" s="17">
        <v>0.051</v>
      </c>
      <c r="L389" s="8">
        <f t="shared" si="5"/>
        <v>5800</v>
      </c>
    </row>
    <row r="390" spans="1:12" ht="12.75">
      <c r="A390" s="15">
        <v>1840</v>
      </c>
      <c r="B390" s="16" t="s">
        <v>405</v>
      </c>
      <c r="C390" s="15">
        <v>5710</v>
      </c>
      <c r="D390" s="15">
        <v>1358991</v>
      </c>
      <c r="E390" s="15">
        <v>0</v>
      </c>
      <c r="F390" s="15">
        <v>39014</v>
      </c>
      <c r="G390" s="15">
        <v>0</v>
      </c>
      <c r="H390" s="15">
        <v>51080</v>
      </c>
      <c r="I390" s="15">
        <v>2970</v>
      </c>
      <c r="J390" s="15">
        <v>1485</v>
      </c>
      <c r="K390" s="17">
        <v>0.051</v>
      </c>
      <c r="L390" s="8">
        <f t="shared" si="5"/>
        <v>29900</v>
      </c>
    </row>
    <row r="391" spans="1:12" ht="12.75">
      <c r="A391" s="15">
        <v>1841</v>
      </c>
      <c r="B391" s="16" t="s">
        <v>406</v>
      </c>
      <c r="C391" s="15">
        <v>11460</v>
      </c>
      <c r="D391" s="15">
        <v>2761066</v>
      </c>
      <c r="E391" s="15">
        <v>0</v>
      </c>
      <c r="F391" s="15">
        <v>81202</v>
      </c>
      <c r="G391" s="15">
        <v>22044</v>
      </c>
      <c r="H391" s="15">
        <v>5392</v>
      </c>
      <c r="I391" s="15">
        <v>0</v>
      </c>
      <c r="J391" s="15">
        <v>1788</v>
      </c>
      <c r="K391" s="17">
        <v>0.051</v>
      </c>
      <c r="L391" s="8">
        <f t="shared" si="5"/>
        <v>36000</v>
      </c>
    </row>
    <row r="392" spans="1:12" ht="12.75">
      <c r="A392" s="15">
        <v>1842</v>
      </c>
      <c r="B392" s="16" t="s">
        <v>407</v>
      </c>
      <c r="C392" s="15">
        <v>2313</v>
      </c>
      <c r="D392" s="15">
        <v>545652</v>
      </c>
      <c r="E392" s="15">
        <v>0</v>
      </c>
      <c r="F392" s="15">
        <v>15911</v>
      </c>
      <c r="G392" s="15">
        <v>0</v>
      </c>
      <c r="H392" s="15">
        <v>5362</v>
      </c>
      <c r="I392" s="15">
        <v>0</v>
      </c>
      <c r="J392" s="15">
        <v>60</v>
      </c>
      <c r="K392" s="17">
        <v>0.051</v>
      </c>
      <c r="L392" s="8">
        <f t="shared" si="5"/>
        <v>1200</v>
      </c>
    </row>
    <row r="393" spans="1:12" ht="12.75">
      <c r="A393" s="15">
        <v>1845</v>
      </c>
      <c r="B393" s="16" t="s">
        <v>408</v>
      </c>
      <c r="C393" s="15">
        <v>5174</v>
      </c>
      <c r="D393" s="15">
        <v>1254024</v>
      </c>
      <c r="E393" s="15">
        <v>0</v>
      </c>
      <c r="F393" s="15">
        <v>64424</v>
      </c>
      <c r="G393" s="15">
        <v>0</v>
      </c>
      <c r="H393" s="15">
        <v>5390</v>
      </c>
      <c r="I393" s="15">
        <v>3816</v>
      </c>
      <c r="J393" s="15">
        <v>300</v>
      </c>
      <c r="K393" s="17">
        <v>0.051</v>
      </c>
      <c r="L393" s="8">
        <f t="shared" si="5"/>
        <v>6200</v>
      </c>
    </row>
    <row r="394" spans="1:12" ht="12.75">
      <c r="A394" s="15">
        <v>1848</v>
      </c>
      <c r="B394" s="16" t="s">
        <v>409</v>
      </c>
      <c r="C394" s="15">
        <v>4366</v>
      </c>
      <c r="D394" s="15">
        <v>1061569</v>
      </c>
      <c r="E394" s="15">
        <v>5754</v>
      </c>
      <c r="F394" s="15">
        <v>30319</v>
      </c>
      <c r="G394" s="15">
        <v>0</v>
      </c>
      <c r="H394" s="15">
        <v>16438</v>
      </c>
      <c r="I394" s="15">
        <v>1647</v>
      </c>
      <c r="J394" s="15">
        <v>659</v>
      </c>
      <c r="K394" s="17">
        <v>0.051</v>
      </c>
      <c r="L394" s="8">
        <f t="shared" si="5"/>
        <v>13400</v>
      </c>
    </row>
    <row r="395" spans="1:12" ht="12.75">
      <c r="A395" s="15">
        <v>1849</v>
      </c>
      <c r="B395" s="16" t="s">
        <v>410</v>
      </c>
      <c r="C395" s="15">
        <v>3588</v>
      </c>
      <c r="D395" s="15">
        <v>874242</v>
      </c>
      <c r="E395" s="15">
        <v>150</v>
      </c>
      <c r="F395" s="15">
        <v>33901</v>
      </c>
      <c r="G395" s="15">
        <v>0</v>
      </c>
      <c r="H395" s="15">
        <v>64062</v>
      </c>
      <c r="I395" s="15">
        <v>367</v>
      </c>
      <c r="J395" s="15">
        <v>291</v>
      </c>
      <c r="K395" s="17">
        <v>0.051</v>
      </c>
      <c r="L395" s="8">
        <f t="shared" si="5"/>
        <v>6200</v>
      </c>
    </row>
    <row r="396" spans="1:12" ht="12.75">
      <c r="A396" s="15">
        <v>1850</v>
      </c>
      <c r="B396" s="16" t="s">
        <v>411</v>
      </c>
      <c r="C396" s="15">
        <v>4592</v>
      </c>
      <c r="D396" s="15">
        <v>1069946</v>
      </c>
      <c r="E396" s="15">
        <v>15087</v>
      </c>
      <c r="F396" s="15">
        <v>72224</v>
      </c>
      <c r="G396" s="15">
        <v>0</v>
      </c>
      <c r="H396" s="15">
        <v>8388</v>
      </c>
      <c r="I396" s="15">
        <v>12430</v>
      </c>
      <c r="J396" s="15">
        <v>323</v>
      </c>
      <c r="K396" s="17">
        <v>0.051</v>
      </c>
      <c r="L396" s="8">
        <f t="shared" si="5"/>
        <v>6600</v>
      </c>
    </row>
    <row r="397" spans="1:12" ht="12.75">
      <c r="A397" s="15">
        <v>1851</v>
      </c>
      <c r="B397" s="16" t="s">
        <v>412</v>
      </c>
      <c r="C397" s="15">
        <v>3093</v>
      </c>
      <c r="D397" s="15">
        <v>749548</v>
      </c>
      <c r="E397" s="15">
        <v>2000</v>
      </c>
      <c r="F397" s="15">
        <v>28055</v>
      </c>
      <c r="G397" s="15">
        <v>0</v>
      </c>
      <c r="H397" s="15">
        <v>13800</v>
      </c>
      <c r="I397" s="15">
        <v>0</v>
      </c>
      <c r="J397" s="15">
        <v>520</v>
      </c>
      <c r="K397" s="17">
        <v>0.051</v>
      </c>
      <c r="L397" s="8">
        <f t="shared" si="5"/>
        <v>10600</v>
      </c>
    </row>
    <row r="398" spans="1:12" ht="12.75">
      <c r="A398" s="15">
        <v>1852</v>
      </c>
      <c r="B398" s="16" t="s">
        <v>413</v>
      </c>
      <c r="C398" s="15">
        <v>2408</v>
      </c>
      <c r="D398" s="15">
        <v>561060</v>
      </c>
      <c r="E398" s="15">
        <v>0</v>
      </c>
      <c r="F398" s="15">
        <v>33229</v>
      </c>
      <c r="G398" s="15">
        <v>9386</v>
      </c>
      <c r="H398" s="15">
        <v>0</v>
      </c>
      <c r="I398" s="15">
        <v>2781</v>
      </c>
      <c r="J398" s="15">
        <v>430</v>
      </c>
      <c r="K398" s="17">
        <v>0.051</v>
      </c>
      <c r="L398" s="8">
        <f t="shared" si="5"/>
        <v>8700</v>
      </c>
    </row>
    <row r="399" spans="1:12" ht="12.75">
      <c r="A399" s="15">
        <v>1853</v>
      </c>
      <c r="B399" s="16" t="s">
        <v>414</v>
      </c>
      <c r="C399" s="15">
        <v>2401</v>
      </c>
      <c r="D399" s="15">
        <v>584952</v>
      </c>
      <c r="E399" s="15">
        <v>0</v>
      </c>
      <c r="F399" s="15">
        <v>17132</v>
      </c>
      <c r="G399" s="15">
        <v>0</v>
      </c>
      <c r="H399" s="15">
        <v>0</v>
      </c>
      <c r="I399" s="15">
        <v>0</v>
      </c>
      <c r="J399" s="15">
        <v>415</v>
      </c>
      <c r="K399" s="17">
        <v>0.051</v>
      </c>
      <c r="L399" s="8">
        <f t="shared" si="5"/>
        <v>8400</v>
      </c>
    </row>
    <row r="400" spans="1:12" ht="12.75">
      <c r="A400" s="15">
        <v>1854</v>
      </c>
      <c r="B400" s="16" t="s">
        <v>415</v>
      </c>
      <c r="C400" s="15">
        <v>3973</v>
      </c>
      <c r="D400" s="15">
        <v>937080</v>
      </c>
      <c r="E400" s="15">
        <v>692</v>
      </c>
      <c r="F400" s="15">
        <v>30606</v>
      </c>
      <c r="G400" s="15">
        <v>0</v>
      </c>
      <c r="H400" s="15">
        <v>35606</v>
      </c>
      <c r="I400" s="15">
        <v>0</v>
      </c>
      <c r="J400" s="15">
        <v>671</v>
      </c>
      <c r="K400" s="17">
        <v>0.051</v>
      </c>
      <c r="L400" s="8">
        <f t="shared" si="5"/>
        <v>13400</v>
      </c>
    </row>
    <row r="401" spans="1:12" ht="12.75">
      <c r="A401" s="15">
        <v>1856</v>
      </c>
      <c r="B401" s="16" t="s">
        <v>416</v>
      </c>
      <c r="C401" s="15">
        <v>1020</v>
      </c>
      <c r="D401" s="15">
        <v>238941</v>
      </c>
      <c r="E401" s="15">
        <v>0</v>
      </c>
      <c r="F401" s="15">
        <v>23365</v>
      </c>
      <c r="G401" s="15">
        <v>0</v>
      </c>
      <c r="H401" s="15">
        <v>0</v>
      </c>
      <c r="I401" s="15">
        <v>0</v>
      </c>
      <c r="J401" s="15">
        <v>160</v>
      </c>
      <c r="K401" s="17">
        <v>0.051</v>
      </c>
      <c r="L401" s="8">
        <f t="shared" si="5"/>
        <v>3300</v>
      </c>
    </row>
    <row r="402" spans="1:12" ht="12.75">
      <c r="A402" s="15">
        <v>1857</v>
      </c>
      <c r="B402" s="16" t="s">
        <v>417</v>
      </c>
      <c r="C402" s="15">
        <v>1201</v>
      </c>
      <c r="D402" s="15">
        <v>276715</v>
      </c>
      <c r="E402" s="15">
        <v>0</v>
      </c>
      <c r="F402" s="15">
        <v>34573</v>
      </c>
      <c r="G402" s="15">
        <v>0</v>
      </c>
      <c r="H402" s="15">
        <v>0</v>
      </c>
      <c r="I402" s="15">
        <v>0</v>
      </c>
      <c r="J402" s="15">
        <v>200</v>
      </c>
      <c r="K402" s="17">
        <v>0.051</v>
      </c>
      <c r="L402" s="8">
        <f t="shared" si="5"/>
        <v>4200</v>
      </c>
    </row>
    <row r="403" spans="1:12" ht="12.75">
      <c r="A403" s="15">
        <v>1859</v>
      </c>
      <c r="B403" s="16" t="s">
        <v>418</v>
      </c>
      <c r="C403" s="15">
        <v>2172</v>
      </c>
      <c r="D403" s="15">
        <v>510623</v>
      </c>
      <c r="E403" s="15">
        <v>0</v>
      </c>
      <c r="F403" s="15">
        <v>11592</v>
      </c>
      <c r="G403" s="15">
        <v>0</v>
      </c>
      <c r="H403" s="15">
        <v>0</v>
      </c>
      <c r="I403" s="15">
        <v>3788</v>
      </c>
      <c r="J403" s="15">
        <v>399</v>
      </c>
      <c r="K403" s="17">
        <v>0.051</v>
      </c>
      <c r="L403" s="8">
        <f t="shared" si="5"/>
        <v>7800</v>
      </c>
    </row>
    <row r="404" spans="1:12" ht="12.75">
      <c r="A404" s="15">
        <v>1860</v>
      </c>
      <c r="B404" s="16" t="s">
        <v>419</v>
      </c>
      <c r="C404" s="15">
        <v>14955</v>
      </c>
      <c r="D404" s="15">
        <v>3469105</v>
      </c>
      <c r="E404" s="15">
        <v>0</v>
      </c>
      <c r="F404" s="15">
        <v>136448</v>
      </c>
      <c r="G404" s="15">
        <v>23331</v>
      </c>
      <c r="H404" s="15">
        <v>33148</v>
      </c>
      <c r="I404" s="15">
        <v>955</v>
      </c>
      <c r="J404" s="15">
        <v>2213</v>
      </c>
      <c r="K404" s="17">
        <v>0.051</v>
      </c>
      <c r="L404" s="8">
        <f t="shared" si="5"/>
        <v>43400</v>
      </c>
    </row>
    <row r="405" spans="1:12" ht="12.75">
      <c r="A405" s="15">
        <v>1865</v>
      </c>
      <c r="B405" s="16" t="s">
        <v>420</v>
      </c>
      <c r="C405" s="15">
        <v>13662</v>
      </c>
      <c r="D405" s="15">
        <v>3260288</v>
      </c>
      <c r="E405" s="15">
        <v>39191</v>
      </c>
      <c r="F405" s="15">
        <v>116229</v>
      </c>
      <c r="G405" s="15">
        <v>0</v>
      </c>
      <c r="H405" s="15">
        <v>64616</v>
      </c>
      <c r="I405" s="15">
        <v>0</v>
      </c>
      <c r="J405" s="15">
        <v>1545</v>
      </c>
      <c r="K405" s="17">
        <v>0.051</v>
      </c>
      <c r="L405" s="8">
        <f t="shared" si="5"/>
        <v>31300</v>
      </c>
    </row>
    <row r="406" spans="1:12" ht="12.75">
      <c r="A406" s="15">
        <v>1866</v>
      </c>
      <c r="B406" s="16" t="s">
        <v>421</v>
      </c>
      <c r="C406" s="15">
        <v>11062</v>
      </c>
      <c r="D406" s="15">
        <v>2640943</v>
      </c>
      <c r="E406" s="15">
        <v>0</v>
      </c>
      <c r="F406" s="15">
        <v>161638</v>
      </c>
      <c r="G406" s="15">
        <v>0</v>
      </c>
      <c r="H406" s="15">
        <v>33838</v>
      </c>
      <c r="I406" s="15">
        <v>0</v>
      </c>
      <c r="J406" s="15">
        <v>1228</v>
      </c>
      <c r="K406" s="17">
        <v>0.051</v>
      </c>
      <c r="L406" s="8">
        <f>ROUND(((D406+F406+G406+I406)*MndAndel+(E406+H406)*Vardel)*(1+Feriep)*(1+Pensjon)*(1+K406)/C406*RedLesepl*J406*Årsande,-2)</f>
        <v>25200</v>
      </c>
    </row>
    <row r="407" spans="1:12" ht="12.75">
      <c r="A407" s="15">
        <v>1867</v>
      </c>
      <c r="B407" s="16" t="s">
        <v>173</v>
      </c>
      <c r="C407" s="15">
        <v>3999</v>
      </c>
      <c r="D407" s="15">
        <v>893601</v>
      </c>
      <c r="E407" s="15">
        <v>0</v>
      </c>
      <c r="F407" s="15">
        <v>22684</v>
      </c>
      <c r="G407" s="15">
        <v>0</v>
      </c>
      <c r="H407" s="15">
        <v>23298</v>
      </c>
      <c r="I407" s="15">
        <v>0</v>
      </c>
      <c r="J407" s="15">
        <v>450</v>
      </c>
      <c r="K407" s="17">
        <v>0.051</v>
      </c>
      <c r="L407" s="8">
        <f aca="true" t="shared" si="6" ref="L407:L458">ROUND(((D407+F407+G407+I407)*MndAndel+(E407+H407)*Vardel)*(1+Feriep)*(1+Pensjon)*(1+K407)/C407*RedLesepl*J407*Årsande,-2)</f>
        <v>8400</v>
      </c>
    </row>
    <row r="408" spans="1:12" ht="12.75">
      <c r="A408" s="15">
        <v>1868</v>
      </c>
      <c r="B408" s="16" t="s">
        <v>422</v>
      </c>
      <c r="C408" s="15">
        <v>6329</v>
      </c>
      <c r="D408" s="15">
        <v>1486149</v>
      </c>
      <c r="E408" s="15">
        <v>0</v>
      </c>
      <c r="F408" s="15">
        <v>63900</v>
      </c>
      <c r="G408" s="15">
        <v>118</v>
      </c>
      <c r="H408" s="15">
        <v>45801</v>
      </c>
      <c r="I408" s="15">
        <v>5713</v>
      </c>
      <c r="J408" s="15">
        <v>505</v>
      </c>
      <c r="K408" s="17">
        <v>0.051</v>
      </c>
      <c r="L408" s="8">
        <f t="shared" si="6"/>
        <v>10200</v>
      </c>
    </row>
    <row r="409" spans="1:12" ht="12.75">
      <c r="A409" s="15">
        <v>1870</v>
      </c>
      <c r="B409" s="16" t="s">
        <v>423</v>
      </c>
      <c r="C409" s="15">
        <v>11351</v>
      </c>
      <c r="D409" s="15">
        <v>2717689</v>
      </c>
      <c r="E409" s="15">
        <v>0</v>
      </c>
      <c r="F409" s="15">
        <v>76720</v>
      </c>
      <c r="G409" s="15">
        <v>0</v>
      </c>
      <c r="H409" s="15">
        <v>43436</v>
      </c>
      <c r="I409" s="15">
        <v>0</v>
      </c>
      <c r="J409" s="15">
        <v>1575</v>
      </c>
      <c r="K409" s="17">
        <v>0.051</v>
      </c>
      <c r="L409" s="8">
        <f t="shared" si="6"/>
        <v>31500</v>
      </c>
    </row>
    <row r="410" spans="1:12" ht="12.75">
      <c r="A410" s="15">
        <v>1871</v>
      </c>
      <c r="B410" s="16" t="s">
        <v>424</v>
      </c>
      <c r="C410" s="15">
        <v>7872</v>
      </c>
      <c r="D410" s="15">
        <v>1820924</v>
      </c>
      <c r="E410" s="15">
        <v>0</v>
      </c>
      <c r="F410" s="15">
        <v>40733</v>
      </c>
      <c r="G410" s="15">
        <v>0</v>
      </c>
      <c r="H410" s="15">
        <v>9598</v>
      </c>
      <c r="I410" s="15">
        <v>0</v>
      </c>
      <c r="J410" s="15">
        <v>673</v>
      </c>
      <c r="K410" s="17">
        <v>0.051</v>
      </c>
      <c r="L410" s="8">
        <f t="shared" si="6"/>
        <v>12800</v>
      </c>
    </row>
    <row r="411" spans="1:12" ht="12.75">
      <c r="A411" s="15">
        <v>1874</v>
      </c>
      <c r="B411" s="16" t="s">
        <v>425</v>
      </c>
      <c r="C411" s="15">
        <v>1991</v>
      </c>
      <c r="D411" s="15">
        <v>503903</v>
      </c>
      <c r="E411" s="15">
        <v>1800</v>
      </c>
      <c r="F411" s="15">
        <v>6660</v>
      </c>
      <c r="G411" s="15">
        <v>0</v>
      </c>
      <c r="H411" s="15">
        <v>0</v>
      </c>
      <c r="I411" s="15">
        <v>0</v>
      </c>
      <c r="J411" s="15">
        <v>0</v>
      </c>
      <c r="K411" s="17">
        <v>0.051</v>
      </c>
      <c r="L411" s="8">
        <f t="shared" si="6"/>
        <v>0</v>
      </c>
    </row>
    <row r="412" spans="1:11" ht="12.75">
      <c r="A412" s="15"/>
      <c r="B412" s="16"/>
      <c r="C412" s="15"/>
      <c r="D412" s="15"/>
      <c r="E412" s="15"/>
      <c r="F412" s="15"/>
      <c r="G412" s="15"/>
      <c r="H412" s="15"/>
      <c r="I412" s="15"/>
      <c r="J412" s="15"/>
      <c r="K412" s="17"/>
    </row>
    <row r="413" spans="1:12" ht="12.75">
      <c r="A413" s="15">
        <v>1901</v>
      </c>
      <c r="B413" s="16" t="s">
        <v>426</v>
      </c>
      <c r="C413" s="15">
        <v>35490</v>
      </c>
      <c r="D413" s="15">
        <v>8451997</v>
      </c>
      <c r="E413" s="15">
        <v>7771</v>
      </c>
      <c r="F413" s="15">
        <v>250104</v>
      </c>
      <c r="G413" s="15">
        <v>0</v>
      </c>
      <c r="H413" s="15">
        <v>54668</v>
      </c>
      <c r="I413" s="15">
        <v>0</v>
      </c>
      <c r="J413" s="15">
        <v>3751</v>
      </c>
      <c r="K413" s="17">
        <v>0.051</v>
      </c>
      <c r="L413" s="8">
        <f t="shared" si="6"/>
        <v>74300</v>
      </c>
    </row>
    <row r="414" spans="1:12" ht="12.75">
      <c r="A414" s="15">
        <v>1902</v>
      </c>
      <c r="B414" s="16" t="s">
        <v>427</v>
      </c>
      <c r="C414" s="15">
        <v>77443</v>
      </c>
      <c r="D414" s="15">
        <v>18623711</v>
      </c>
      <c r="E414" s="15">
        <v>27247</v>
      </c>
      <c r="F414" s="15">
        <v>617518</v>
      </c>
      <c r="G414" s="15">
        <v>0</v>
      </c>
      <c r="H414" s="15">
        <v>141880</v>
      </c>
      <c r="I414" s="15">
        <v>0</v>
      </c>
      <c r="J414" s="15">
        <v>6190</v>
      </c>
      <c r="K414" s="17">
        <v>0.051</v>
      </c>
      <c r="L414" s="8">
        <f t="shared" si="6"/>
        <v>124400</v>
      </c>
    </row>
    <row r="415" spans="1:12" ht="12.75">
      <c r="A415" s="15">
        <v>1911</v>
      </c>
      <c r="B415" s="16" t="s">
        <v>428</v>
      </c>
      <c r="C415" s="15">
        <v>4584</v>
      </c>
      <c r="D415" s="15">
        <v>1111311</v>
      </c>
      <c r="E415" s="15">
        <v>0</v>
      </c>
      <c r="F415" s="15">
        <v>37842</v>
      </c>
      <c r="G415" s="15">
        <v>370</v>
      </c>
      <c r="H415" s="15">
        <v>4913</v>
      </c>
      <c r="I415" s="15">
        <v>0</v>
      </c>
      <c r="J415" s="15">
        <v>741</v>
      </c>
      <c r="K415" s="17">
        <v>0.051</v>
      </c>
      <c r="L415" s="8">
        <f t="shared" si="6"/>
        <v>15000</v>
      </c>
    </row>
    <row r="416" spans="1:12" ht="12.75">
      <c r="A416" s="15">
        <v>1913</v>
      </c>
      <c r="B416" s="16" t="s">
        <v>429</v>
      </c>
      <c r="C416" s="15">
        <v>4939</v>
      </c>
      <c r="D416" s="15">
        <v>1193361</v>
      </c>
      <c r="E416" s="15">
        <v>0</v>
      </c>
      <c r="F416" s="15">
        <v>27383</v>
      </c>
      <c r="G416" s="15">
        <v>0</v>
      </c>
      <c r="H416" s="15">
        <v>16796</v>
      </c>
      <c r="I416" s="15">
        <v>0</v>
      </c>
      <c r="J416" s="15">
        <v>1284</v>
      </c>
      <c r="K416" s="17">
        <v>0.051</v>
      </c>
      <c r="L416" s="8">
        <f t="shared" si="6"/>
        <v>25700</v>
      </c>
    </row>
    <row r="417" spans="1:12" ht="12.75">
      <c r="A417" s="15">
        <v>1915</v>
      </c>
      <c r="B417" s="16" t="s">
        <v>430</v>
      </c>
      <c r="C417" s="15">
        <v>966</v>
      </c>
      <c r="D417" s="15">
        <v>231205</v>
      </c>
      <c r="E417" s="15">
        <v>6600</v>
      </c>
      <c r="F417" s="15">
        <v>10931</v>
      </c>
      <c r="G417" s="15">
        <v>0</v>
      </c>
      <c r="H417" s="15">
        <v>0</v>
      </c>
      <c r="I417" s="15">
        <v>0</v>
      </c>
      <c r="J417" s="15">
        <v>150</v>
      </c>
      <c r="K417" s="17">
        <v>0.051</v>
      </c>
      <c r="L417" s="8">
        <f t="shared" si="6"/>
        <v>3100</v>
      </c>
    </row>
    <row r="418" spans="1:12" ht="12.75">
      <c r="A418" s="15">
        <v>1917</v>
      </c>
      <c r="B418" s="16" t="s">
        <v>431</v>
      </c>
      <c r="C418" s="15">
        <v>3283</v>
      </c>
      <c r="D418" s="15">
        <v>766920</v>
      </c>
      <c r="E418" s="15">
        <v>1028</v>
      </c>
      <c r="F418" s="15">
        <v>36736</v>
      </c>
      <c r="G418" s="15">
        <v>0</v>
      </c>
      <c r="H418" s="15">
        <v>8500</v>
      </c>
      <c r="I418" s="15">
        <v>993</v>
      </c>
      <c r="J418" s="15">
        <v>260</v>
      </c>
      <c r="K418" s="17">
        <v>0.051</v>
      </c>
      <c r="L418" s="8">
        <f t="shared" si="6"/>
        <v>5200</v>
      </c>
    </row>
    <row r="419" spans="1:12" ht="12.75">
      <c r="A419" s="15">
        <v>1919</v>
      </c>
      <c r="B419" s="16" t="s">
        <v>432</v>
      </c>
      <c r="C419" s="15">
        <v>2646</v>
      </c>
      <c r="D419" s="15">
        <v>606821</v>
      </c>
      <c r="E419" s="15">
        <v>0</v>
      </c>
      <c r="F419" s="15">
        <v>42522</v>
      </c>
      <c r="G419" s="15">
        <v>0</v>
      </c>
      <c r="H419" s="15">
        <v>0</v>
      </c>
      <c r="I419" s="15">
        <v>0</v>
      </c>
      <c r="J419" s="15">
        <v>90</v>
      </c>
      <c r="K419" s="17">
        <v>0.051</v>
      </c>
      <c r="L419" s="8">
        <f t="shared" si="6"/>
        <v>1800</v>
      </c>
    </row>
    <row r="420" spans="1:12" ht="12.75">
      <c r="A420" s="15">
        <v>1920</v>
      </c>
      <c r="B420" s="16" t="s">
        <v>433</v>
      </c>
      <c r="C420" s="15">
        <v>2175</v>
      </c>
      <c r="D420" s="15">
        <v>516573</v>
      </c>
      <c r="E420" s="15">
        <v>6790</v>
      </c>
      <c r="F420" s="15">
        <v>21915</v>
      </c>
      <c r="G420" s="15">
        <v>2547</v>
      </c>
      <c r="H420" s="15">
        <v>41546</v>
      </c>
      <c r="I420" s="15">
        <v>0</v>
      </c>
      <c r="J420" s="15">
        <v>300</v>
      </c>
      <c r="K420" s="17">
        <v>0.051</v>
      </c>
      <c r="L420" s="8">
        <f t="shared" si="6"/>
        <v>6300</v>
      </c>
    </row>
    <row r="421" spans="1:12" ht="12.75">
      <c r="A421" s="15">
        <v>1922</v>
      </c>
      <c r="B421" s="16" t="s">
        <v>434</v>
      </c>
      <c r="C421" s="15">
        <v>6910</v>
      </c>
      <c r="D421" s="15">
        <v>1659646</v>
      </c>
      <c r="E421" s="15">
        <v>0</v>
      </c>
      <c r="F421" s="15">
        <v>41428</v>
      </c>
      <c r="G421" s="15">
        <v>0</v>
      </c>
      <c r="H421" s="15">
        <v>0</v>
      </c>
      <c r="I421" s="15">
        <v>0</v>
      </c>
      <c r="J421" s="15">
        <v>650</v>
      </c>
      <c r="K421" s="17">
        <v>0.051</v>
      </c>
      <c r="L421" s="8">
        <f t="shared" si="6"/>
        <v>12900</v>
      </c>
    </row>
    <row r="422" spans="1:12" ht="12.75">
      <c r="A422" s="15">
        <v>1923</v>
      </c>
      <c r="B422" s="16" t="s">
        <v>435</v>
      </c>
      <c r="C422" s="15">
        <v>3691</v>
      </c>
      <c r="D422" s="15">
        <v>907068</v>
      </c>
      <c r="E422" s="15">
        <v>7895</v>
      </c>
      <c r="F422" s="15">
        <v>29859</v>
      </c>
      <c r="G422" s="15">
        <v>2140</v>
      </c>
      <c r="H422" s="15">
        <v>2126</v>
      </c>
      <c r="I422" s="15">
        <v>2992</v>
      </c>
      <c r="J422" s="15">
        <v>297</v>
      </c>
      <c r="K422" s="17">
        <v>0.051</v>
      </c>
      <c r="L422" s="8">
        <f t="shared" si="6"/>
        <v>6100</v>
      </c>
    </row>
    <row r="423" spans="1:12" ht="12.75">
      <c r="A423" s="15">
        <v>1924</v>
      </c>
      <c r="B423" s="16" t="s">
        <v>436</v>
      </c>
      <c r="C423" s="15">
        <v>12058</v>
      </c>
      <c r="D423" s="15">
        <v>2816951</v>
      </c>
      <c r="E423" s="15">
        <v>7114</v>
      </c>
      <c r="F423" s="15">
        <v>73423</v>
      </c>
      <c r="G423" s="15">
        <v>1493</v>
      </c>
      <c r="H423" s="15">
        <v>29684</v>
      </c>
      <c r="I423" s="15">
        <v>0</v>
      </c>
      <c r="J423" s="15">
        <v>880</v>
      </c>
      <c r="K423" s="17">
        <v>0.051</v>
      </c>
      <c r="L423" s="8">
        <f t="shared" si="6"/>
        <v>17100</v>
      </c>
    </row>
    <row r="424" spans="1:12" ht="12.75">
      <c r="A424" s="15">
        <v>1925</v>
      </c>
      <c r="B424" s="16" t="s">
        <v>437</v>
      </c>
      <c r="C424" s="15">
        <v>4009</v>
      </c>
      <c r="D424" s="15">
        <v>978834</v>
      </c>
      <c r="E424" s="15">
        <v>200</v>
      </c>
      <c r="F424" s="15">
        <v>27871</v>
      </c>
      <c r="G424" s="15">
        <v>0</v>
      </c>
      <c r="H424" s="15">
        <v>0</v>
      </c>
      <c r="I424" s="15">
        <v>0</v>
      </c>
      <c r="J424" s="15">
        <v>1020</v>
      </c>
      <c r="K424" s="17">
        <v>0.051</v>
      </c>
      <c r="L424" s="8">
        <f t="shared" si="6"/>
        <v>20600</v>
      </c>
    </row>
    <row r="425" spans="1:12" ht="12.75">
      <c r="A425" s="15">
        <v>1926</v>
      </c>
      <c r="B425" s="16" t="s">
        <v>438</v>
      </c>
      <c r="C425" s="15">
        <v>2059</v>
      </c>
      <c r="D425" s="15">
        <v>503264</v>
      </c>
      <c r="E425" s="15">
        <v>4963</v>
      </c>
      <c r="F425" s="15">
        <v>13263</v>
      </c>
      <c r="G425" s="15">
        <v>0</v>
      </c>
      <c r="H425" s="15">
        <v>4177</v>
      </c>
      <c r="I425" s="15">
        <v>2375</v>
      </c>
      <c r="J425" s="15">
        <v>50</v>
      </c>
      <c r="K425" s="17">
        <v>0.051</v>
      </c>
      <c r="L425" s="8">
        <f t="shared" si="6"/>
        <v>1000</v>
      </c>
    </row>
    <row r="426" spans="1:12" ht="12.75">
      <c r="A426" s="15">
        <v>1927</v>
      </c>
      <c r="B426" s="16" t="s">
        <v>439</v>
      </c>
      <c r="C426" s="15">
        <v>3392</v>
      </c>
      <c r="D426" s="15">
        <v>798496</v>
      </c>
      <c r="E426" s="15">
        <v>0</v>
      </c>
      <c r="F426" s="15">
        <v>57732</v>
      </c>
      <c r="G426" s="15">
        <v>0</v>
      </c>
      <c r="H426" s="15">
        <v>4493</v>
      </c>
      <c r="I426" s="15">
        <v>0</v>
      </c>
      <c r="J426" s="15">
        <v>210</v>
      </c>
      <c r="K426" s="17">
        <v>0.051</v>
      </c>
      <c r="L426" s="8">
        <f t="shared" si="6"/>
        <v>4300</v>
      </c>
    </row>
    <row r="427" spans="1:12" ht="12.75">
      <c r="A427" s="15">
        <v>1928</v>
      </c>
      <c r="B427" s="16" t="s">
        <v>440</v>
      </c>
      <c r="C427" s="15">
        <v>2507</v>
      </c>
      <c r="D427" s="15">
        <v>591486</v>
      </c>
      <c r="E427" s="15">
        <v>0</v>
      </c>
      <c r="F427" s="15">
        <v>69826</v>
      </c>
      <c r="G427" s="15">
        <v>0</v>
      </c>
      <c r="H427" s="15">
        <v>13518</v>
      </c>
      <c r="I427" s="15">
        <v>0</v>
      </c>
      <c r="J427" s="15">
        <v>275</v>
      </c>
      <c r="K427" s="17">
        <v>0.051</v>
      </c>
      <c r="L427" s="8">
        <f t="shared" si="6"/>
        <v>5900</v>
      </c>
    </row>
    <row r="428" spans="1:12" ht="12.75">
      <c r="A428" s="15">
        <v>1929</v>
      </c>
      <c r="B428" s="16" t="s">
        <v>441</v>
      </c>
      <c r="C428" s="15">
        <v>2569</v>
      </c>
      <c r="D428" s="15">
        <v>589370</v>
      </c>
      <c r="E428" s="15">
        <v>400</v>
      </c>
      <c r="F428" s="15">
        <v>20090</v>
      </c>
      <c r="G428" s="15">
        <v>0</v>
      </c>
      <c r="H428" s="15">
        <v>0</v>
      </c>
      <c r="I428" s="15">
        <v>0</v>
      </c>
      <c r="J428" s="15">
        <v>100</v>
      </c>
      <c r="K428" s="17">
        <v>0.051</v>
      </c>
      <c r="L428" s="8">
        <f t="shared" si="6"/>
        <v>1900</v>
      </c>
    </row>
    <row r="429" spans="1:12" ht="12.75">
      <c r="A429" s="15">
        <v>1931</v>
      </c>
      <c r="B429" s="16" t="s">
        <v>442</v>
      </c>
      <c r="C429" s="15">
        <v>16702</v>
      </c>
      <c r="D429" s="15">
        <v>3970153</v>
      </c>
      <c r="E429" s="15">
        <v>10853</v>
      </c>
      <c r="F429" s="15">
        <v>119880</v>
      </c>
      <c r="G429" s="15">
        <v>2190</v>
      </c>
      <c r="H429" s="15">
        <v>69883</v>
      </c>
      <c r="I429" s="15">
        <v>1128</v>
      </c>
      <c r="J429" s="15">
        <v>1852</v>
      </c>
      <c r="K429" s="17">
        <v>0.051</v>
      </c>
      <c r="L429" s="8">
        <f t="shared" si="6"/>
        <v>36900</v>
      </c>
    </row>
    <row r="430" spans="1:12" ht="12.75">
      <c r="A430" s="15">
        <v>1933</v>
      </c>
      <c r="B430" s="16" t="s">
        <v>443</v>
      </c>
      <c r="C430" s="15">
        <v>8303</v>
      </c>
      <c r="D430" s="15">
        <v>1980056</v>
      </c>
      <c r="E430" s="15">
        <v>0</v>
      </c>
      <c r="F430" s="15">
        <v>86669</v>
      </c>
      <c r="G430" s="15">
        <v>0</v>
      </c>
      <c r="H430" s="15">
        <v>28805</v>
      </c>
      <c r="I430" s="15">
        <v>0</v>
      </c>
      <c r="J430" s="15">
        <v>862</v>
      </c>
      <c r="K430" s="17">
        <v>0.051</v>
      </c>
      <c r="L430" s="8">
        <f t="shared" si="6"/>
        <v>17400</v>
      </c>
    </row>
    <row r="431" spans="1:12" ht="12.75">
      <c r="A431" s="15">
        <v>1936</v>
      </c>
      <c r="B431" s="16" t="s">
        <v>444</v>
      </c>
      <c r="C431" s="15">
        <v>5677</v>
      </c>
      <c r="D431" s="15">
        <v>1328648</v>
      </c>
      <c r="E431" s="15">
        <v>4450</v>
      </c>
      <c r="F431" s="15">
        <v>27518</v>
      </c>
      <c r="G431" s="15">
        <v>2297</v>
      </c>
      <c r="H431" s="15">
        <v>28751</v>
      </c>
      <c r="I431" s="15">
        <v>0</v>
      </c>
      <c r="J431" s="15">
        <v>150</v>
      </c>
      <c r="K431" s="17">
        <v>0</v>
      </c>
      <c r="L431" s="8">
        <f t="shared" si="6"/>
        <v>2800</v>
      </c>
    </row>
    <row r="432" spans="1:12" ht="12.75">
      <c r="A432" s="15">
        <v>1938</v>
      </c>
      <c r="B432" s="16" t="s">
        <v>445</v>
      </c>
      <c r="C432" s="15">
        <v>4508</v>
      </c>
      <c r="D432" s="15">
        <v>1105384</v>
      </c>
      <c r="E432" s="15">
        <v>0</v>
      </c>
      <c r="F432" s="15">
        <v>37072</v>
      </c>
      <c r="G432" s="15">
        <v>0</v>
      </c>
      <c r="H432" s="15">
        <v>30614</v>
      </c>
      <c r="I432" s="15">
        <v>0</v>
      </c>
      <c r="J432" s="15">
        <v>804</v>
      </c>
      <c r="K432" s="17">
        <v>0</v>
      </c>
      <c r="L432" s="8">
        <f t="shared" si="6"/>
        <v>15800</v>
      </c>
    </row>
    <row r="433" spans="1:12" ht="12.75">
      <c r="A433" s="15">
        <v>1939</v>
      </c>
      <c r="B433" s="16" t="s">
        <v>446</v>
      </c>
      <c r="C433" s="15">
        <v>3378</v>
      </c>
      <c r="D433" s="15">
        <v>821632</v>
      </c>
      <c r="E433" s="15">
        <v>6967</v>
      </c>
      <c r="F433" s="15">
        <v>21122</v>
      </c>
      <c r="G433" s="15">
        <v>1692</v>
      </c>
      <c r="H433" s="15">
        <v>13929</v>
      </c>
      <c r="I433" s="15">
        <v>1735</v>
      </c>
      <c r="J433" s="15">
        <v>100</v>
      </c>
      <c r="K433" s="17">
        <v>0</v>
      </c>
      <c r="L433" s="8">
        <f t="shared" si="6"/>
        <v>1900</v>
      </c>
    </row>
    <row r="434" spans="1:12" ht="12.75">
      <c r="A434" s="15">
        <v>1940</v>
      </c>
      <c r="B434" s="16" t="s">
        <v>447</v>
      </c>
      <c r="C434" s="15">
        <v>5614</v>
      </c>
      <c r="D434" s="15">
        <v>1282134</v>
      </c>
      <c r="E434" s="15">
        <v>0</v>
      </c>
      <c r="F434" s="15">
        <v>6854</v>
      </c>
      <c r="G434" s="15">
        <v>0</v>
      </c>
      <c r="H434" s="15">
        <v>3131</v>
      </c>
      <c r="I434" s="15">
        <v>0</v>
      </c>
      <c r="J434" s="15">
        <v>694</v>
      </c>
      <c r="K434" s="17">
        <v>0</v>
      </c>
      <c r="L434" s="8">
        <f t="shared" si="6"/>
        <v>12200</v>
      </c>
    </row>
    <row r="435" spans="1:12" ht="12.75">
      <c r="A435" s="15">
        <v>1941</v>
      </c>
      <c r="B435" s="16" t="s">
        <v>448</v>
      </c>
      <c r="C435" s="15">
        <v>5111</v>
      </c>
      <c r="D435" s="15">
        <v>1229180</v>
      </c>
      <c r="E435" s="15">
        <v>0</v>
      </c>
      <c r="F435" s="15">
        <v>54647</v>
      </c>
      <c r="G435" s="15">
        <v>0</v>
      </c>
      <c r="H435" s="15">
        <v>38321</v>
      </c>
      <c r="I435" s="15">
        <v>545</v>
      </c>
      <c r="J435" s="15">
        <v>300</v>
      </c>
      <c r="K435" s="17">
        <v>0</v>
      </c>
      <c r="L435" s="8">
        <f t="shared" si="6"/>
        <v>5900</v>
      </c>
    </row>
    <row r="436" spans="1:12" ht="12.75">
      <c r="A436" s="15">
        <v>1942</v>
      </c>
      <c r="B436" s="16" t="s">
        <v>449</v>
      </c>
      <c r="C436" s="15">
        <v>8219</v>
      </c>
      <c r="D436" s="15">
        <v>2007302</v>
      </c>
      <c r="E436" s="15">
        <v>1890</v>
      </c>
      <c r="F436" s="15">
        <v>72289</v>
      </c>
      <c r="G436" s="15">
        <v>0</v>
      </c>
      <c r="H436" s="15">
        <v>17850</v>
      </c>
      <c r="I436" s="15">
        <v>0</v>
      </c>
      <c r="J436" s="15">
        <v>682</v>
      </c>
      <c r="K436" s="17">
        <v>0</v>
      </c>
      <c r="L436" s="8">
        <f t="shared" si="6"/>
        <v>13300</v>
      </c>
    </row>
    <row r="437" spans="1:12" ht="12.75">
      <c r="A437" s="15">
        <v>1943</v>
      </c>
      <c r="B437" s="16" t="s">
        <v>450</v>
      </c>
      <c r="C437" s="15">
        <v>3003</v>
      </c>
      <c r="D437" s="15">
        <v>723312</v>
      </c>
      <c r="E437" s="15">
        <v>0</v>
      </c>
      <c r="F437" s="15">
        <v>22819</v>
      </c>
      <c r="G437" s="15">
        <v>0</v>
      </c>
      <c r="H437" s="15">
        <v>3028</v>
      </c>
      <c r="I437" s="15">
        <v>0</v>
      </c>
      <c r="J437" s="15">
        <v>242</v>
      </c>
      <c r="K437" s="17">
        <v>0</v>
      </c>
      <c r="L437" s="8">
        <f t="shared" si="6"/>
        <v>4600</v>
      </c>
    </row>
    <row r="438" spans="1:11" ht="12.75">
      <c r="A438" s="15"/>
      <c r="B438" s="16"/>
      <c r="C438" s="15"/>
      <c r="D438" s="15"/>
      <c r="E438" s="15"/>
      <c r="F438" s="15"/>
      <c r="G438" s="15"/>
      <c r="H438" s="15"/>
      <c r="I438" s="15"/>
      <c r="J438" s="15"/>
      <c r="K438" s="17"/>
    </row>
    <row r="439" spans="1:12" ht="12.75">
      <c r="A439" s="15">
        <v>2002</v>
      </c>
      <c r="B439" s="16" t="s">
        <v>451</v>
      </c>
      <c r="C439" s="15">
        <v>4184</v>
      </c>
      <c r="D439" s="15">
        <v>933804</v>
      </c>
      <c r="E439" s="15">
        <v>656</v>
      </c>
      <c r="F439" s="15">
        <v>19726</v>
      </c>
      <c r="G439" s="15">
        <v>0</v>
      </c>
      <c r="H439" s="15">
        <v>22481</v>
      </c>
      <c r="I439" s="15">
        <v>7484</v>
      </c>
      <c r="J439" s="15">
        <v>100</v>
      </c>
      <c r="K439" s="17">
        <v>0</v>
      </c>
      <c r="L439" s="8">
        <f t="shared" si="6"/>
        <v>1800</v>
      </c>
    </row>
    <row r="440" spans="1:12" ht="12.75">
      <c r="A440" s="15">
        <v>2003</v>
      </c>
      <c r="B440" s="16" t="s">
        <v>452</v>
      </c>
      <c r="C440" s="15">
        <v>10958</v>
      </c>
      <c r="D440" s="15">
        <v>2551354</v>
      </c>
      <c r="E440" s="15">
        <v>12157</v>
      </c>
      <c r="F440" s="15">
        <v>57436</v>
      </c>
      <c r="G440" s="15">
        <v>15237</v>
      </c>
      <c r="H440" s="15">
        <v>20595</v>
      </c>
      <c r="I440" s="15">
        <v>0</v>
      </c>
      <c r="J440" s="15">
        <v>289</v>
      </c>
      <c r="K440" s="17">
        <v>0</v>
      </c>
      <c r="L440" s="8">
        <f t="shared" si="6"/>
        <v>5300</v>
      </c>
    </row>
    <row r="441" spans="1:12" ht="12.75">
      <c r="A441" s="15">
        <v>2004</v>
      </c>
      <c r="B441" s="16" t="s">
        <v>453</v>
      </c>
      <c r="C441" s="15">
        <v>13400</v>
      </c>
      <c r="D441" s="15">
        <v>3200399</v>
      </c>
      <c r="E441" s="15">
        <v>0</v>
      </c>
      <c r="F441" s="15">
        <v>95080</v>
      </c>
      <c r="G441" s="15">
        <v>0</v>
      </c>
      <c r="H441" s="15">
        <v>0</v>
      </c>
      <c r="I441" s="15">
        <v>0</v>
      </c>
      <c r="J441" s="15">
        <v>290</v>
      </c>
      <c r="K441" s="17">
        <v>0</v>
      </c>
      <c r="L441" s="8">
        <f t="shared" si="6"/>
        <v>5500</v>
      </c>
    </row>
    <row r="442" spans="1:12" ht="12.75">
      <c r="A442" s="15">
        <v>2011</v>
      </c>
      <c r="B442" s="16" t="s">
        <v>454</v>
      </c>
      <c r="C442" s="15">
        <v>7117</v>
      </c>
      <c r="D442" s="15">
        <v>1663896</v>
      </c>
      <c r="E442" s="15">
        <v>265</v>
      </c>
      <c r="F442" s="15">
        <v>0</v>
      </c>
      <c r="G442" s="15">
        <v>0</v>
      </c>
      <c r="H442" s="15">
        <v>31006</v>
      </c>
      <c r="I442" s="15">
        <v>0</v>
      </c>
      <c r="J442" s="15">
        <v>520</v>
      </c>
      <c r="K442" s="17">
        <v>0</v>
      </c>
      <c r="L442" s="8">
        <f t="shared" si="6"/>
        <v>9400</v>
      </c>
    </row>
    <row r="443" spans="1:12" ht="12.75">
      <c r="A443" s="15">
        <v>2012</v>
      </c>
      <c r="B443" s="16" t="s">
        <v>455</v>
      </c>
      <c r="C443" s="15">
        <v>30777</v>
      </c>
      <c r="D443" s="15">
        <v>7412033</v>
      </c>
      <c r="E443" s="15">
        <v>5404</v>
      </c>
      <c r="F443" s="15">
        <v>115082</v>
      </c>
      <c r="G443" s="15">
        <v>0</v>
      </c>
      <c r="H443" s="15">
        <v>124338</v>
      </c>
      <c r="I443" s="15">
        <v>0</v>
      </c>
      <c r="J443" s="15">
        <v>2800</v>
      </c>
      <c r="K443" s="17">
        <v>0</v>
      </c>
      <c r="L443" s="8">
        <f t="shared" si="6"/>
        <v>53000</v>
      </c>
    </row>
    <row r="444" spans="1:12" ht="12.75">
      <c r="A444" s="15">
        <v>2014</v>
      </c>
      <c r="B444" s="16" t="s">
        <v>456</v>
      </c>
      <c r="C444" s="15">
        <v>3482</v>
      </c>
      <c r="D444" s="15">
        <v>809061</v>
      </c>
      <c r="E444" s="15">
        <v>0</v>
      </c>
      <c r="F444" s="15">
        <v>10829</v>
      </c>
      <c r="G444" s="15">
        <v>0</v>
      </c>
      <c r="H444" s="15">
        <v>1129</v>
      </c>
      <c r="I444" s="15">
        <v>0</v>
      </c>
      <c r="J444" s="15">
        <v>60</v>
      </c>
      <c r="K444" s="17">
        <v>0</v>
      </c>
      <c r="L444" s="8">
        <f t="shared" si="6"/>
        <v>1100</v>
      </c>
    </row>
    <row r="445" spans="1:12" ht="12.75">
      <c r="A445" s="15">
        <v>2015</v>
      </c>
      <c r="B445" s="16" t="s">
        <v>457</v>
      </c>
      <c r="C445" s="15">
        <v>2660</v>
      </c>
      <c r="D445" s="15">
        <v>615225</v>
      </c>
      <c r="E445" s="15">
        <v>0</v>
      </c>
      <c r="F445" s="15">
        <v>1799</v>
      </c>
      <c r="G445" s="15">
        <v>0</v>
      </c>
      <c r="H445" s="15">
        <v>0</v>
      </c>
      <c r="I445" s="15">
        <v>0</v>
      </c>
      <c r="J445" s="15">
        <v>200</v>
      </c>
      <c r="K445" s="17">
        <v>0</v>
      </c>
      <c r="L445" s="8">
        <f t="shared" si="6"/>
        <v>3600</v>
      </c>
    </row>
    <row r="446" spans="1:12" ht="12.75">
      <c r="A446" s="15">
        <v>2017</v>
      </c>
      <c r="B446" s="16" t="s">
        <v>458</v>
      </c>
      <c r="C446" s="15">
        <v>2141</v>
      </c>
      <c r="D446" s="15">
        <v>491978</v>
      </c>
      <c r="E446" s="15">
        <v>1911</v>
      </c>
      <c r="F446" s="15">
        <v>17522</v>
      </c>
      <c r="G446" s="15">
        <v>0</v>
      </c>
      <c r="H446" s="15">
        <v>9611</v>
      </c>
      <c r="I446" s="15">
        <v>0</v>
      </c>
      <c r="J446" s="15">
        <v>327</v>
      </c>
      <c r="K446" s="17">
        <v>0</v>
      </c>
      <c r="L446" s="8">
        <f t="shared" si="6"/>
        <v>6000</v>
      </c>
    </row>
    <row r="447" spans="1:12" ht="12.75">
      <c r="A447" s="15">
        <v>2018</v>
      </c>
      <c r="B447" s="16" t="s">
        <v>459</v>
      </c>
      <c r="C447" s="15">
        <v>2842</v>
      </c>
      <c r="D447" s="15">
        <v>700673</v>
      </c>
      <c r="E447" s="15">
        <v>7838</v>
      </c>
      <c r="F447" s="15">
        <v>32490</v>
      </c>
      <c r="G447" s="15">
        <v>0</v>
      </c>
      <c r="H447" s="15">
        <v>9014</v>
      </c>
      <c r="I447" s="15">
        <v>0</v>
      </c>
      <c r="J447" s="15">
        <v>100</v>
      </c>
      <c r="K447" s="17">
        <v>0</v>
      </c>
      <c r="L447" s="8">
        <f t="shared" si="6"/>
        <v>2000</v>
      </c>
    </row>
    <row r="448" spans="1:12" ht="12.75">
      <c r="A448" s="15">
        <v>2019</v>
      </c>
      <c r="B448" s="16" t="s">
        <v>460</v>
      </c>
      <c r="C448" s="15">
        <v>5255</v>
      </c>
      <c r="D448" s="15">
        <v>1267738</v>
      </c>
      <c r="E448" s="15">
        <v>654</v>
      </c>
      <c r="F448" s="15">
        <v>40405</v>
      </c>
      <c r="G448" s="15">
        <v>0</v>
      </c>
      <c r="H448" s="15">
        <v>19942</v>
      </c>
      <c r="I448" s="15">
        <v>9942</v>
      </c>
      <c r="J448" s="15">
        <v>400</v>
      </c>
      <c r="K448" s="17">
        <v>0</v>
      </c>
      <c r="L448" s="8">
        <f t="shared" si="6"/>
        <v>7800</v>
      </c>
    </row>
    <row r="449" spans="1:12" ht="12.75">
      <c r="A449" s="15">
        <v>2020</v>
      </c>
      <c r="B449" s="16" t="s">
        <v>461</v>
      </c>
      <c r="C449" s="15">
        <v>8937</v>
      </c>
      <c r="D449" s="15">
        <v>2093971</v>
      </c>
      <c r="E449" s="15">
        <v>750</v>
      </c>
      <c r="F449" s="15">
        <v>72207</v>
      </c>
      <c r="G449" s="15">
        <v>0</v>
      </c>
      <c r="H449" s="15">
        <v>69298</v>
      </c>
      <c r="I449" s="15">
        <v>3953</v>
      </c>
      <c r="J449" s="15">
        <v>400</v>
      </c>
      <c r="K449" s="17">
        <v>0</v>
      </c>
      <c r="L449" s="8">
        <f t="shared" si="6"/>
        <v>7600</v>
      </c>
    </row>
    <row r="450" spans="1:12" ht="12.75">
      <c r="A450" s="15">
        <v>2021</v>
      </c>
      <c r="B450" s="16" t="s">
        <v>462</v>
      </c>
      <c r="C450" s="15">
        <v>6943</v>
      </c>
      <c r="D450" s="15">
        <v>1636047</v>
      </c>
      <c r="E450" s="15">
        <v>1320</v>
      </c>
      <c r="F450" s="15">
        <v>41100</v>
      </c>
      <c r="G450" s="15">
        <v>0</v>
      </c>
      <c r="H450" s="15">
        <v>9023</v>
      </c>
      <c r="I450" s="15">
        <v>1755</v>
      </c>
      <c r="J450" s="15">
        <v>750</v>
      </c>
      <c r="K450" s="17">
        <v>0</v>
      </c>
      <c r="L450" s="8">
        <f t="shared" si="6"/>
        <v>13900</v>
      </c>
    </row>
    <row r="451" spans="1:12" ht="12.75">
      <c r="A451" s="15">
        <v>2022</v>
      </c>
      <c r="B451" s="16" t="s">
        <v>463</v>
      </c>
      <c r="C451" s="15">
        <v>3024</v>
      </c>
      <c r="D451" s="15">
        <v>714360</v>
      </c>
      <c r="E451" s="15">
        <v>1800</v>
      </c>
      <c r="F451" s="15">
        <v>0</v>
      </c>
      <c r="G451" s="15">
        <v>0</v>
      </c>
      <c r="H451" s="15">
        <v>21186</v>
      </c>
      <c r="I451" s="15">
        <v>15901</v>
      </c>
      <c r="J451" s="15">
        <v>700</v>
      </c>
      <c r="K451" s="17">
        <v>0</v>
      </c>
      <c r="L451" s="8">
        <f t="shared" si="6"/>
        <v>13200</v>
      </c>
    </row>
    <row r="452" spans="1:12" ht="12.75">
      <c r="A452" s="15">
        <v>2023</v>
      </c>
      <c r="B452" s="16" t="s">
        <v>464</v>
      </c>
      <c r="C452" s="15">
        <v>2659</v>
      </c>
      <c r="D452" s="15">
        <v>590005</v>
      </c>
      <c r="E452" s="15">
        <v>0</v>
      </c>
      <c r="F452" s="15">
        <v>69692</v>
      </c>
      <c r="G452" s="15">
        <v>0</v>
      </c>
      <c r="H452" s="15">
        <v>8667</v>
      </c>
      <c r="I452" s="15">
        <v>0</v>
      </c>
      <c r="J452" s="15">
        <v>338</v>
      </c>
      <c r="K452" s="17">
        <v>0</v>
      </c>
      <c r="L452" s="8">
        <f t="shared" si="6"/>
        <v>6500</v>
      </c>
    </row>
    <row r="453" spans="1:12" ht="12.75">
      <c r="A453" s="15">
        <v>2024</v>
      </c>
      <c r="B453" s="16" t="s">
        <v>465</v>
      </c>
      <c r="C453" s="15">
        <v>2413</v>
      </c>
      <c r="D453" s="15">
        <v>540385</v>
      </c>
      <c r="E453" s="15">
        <v>0</v>
      </c>
      <c r="F453" s="15">
        <v>62004</v>
      </c>
      <c r="G453" s="15">
        <v>251</v>
      </c>
      <c r="H453" s="15">
        <v>28213</v>
      </c>
      <c r="I453" s="15">
        <v>245</v>
      </c>
      <c r="J453" s="15">
        <v>200</v>
      </c>
      <c r="K453" s="17">
        <v>0</v>
      </c>
      <c r="L453" s="8">
        <f t="shared" si="6"/>
        <v>3900</v>
      </c>
    </row>
    <row r="454" spans="1:12" ht="12.75">
      <c r="A454" s="15">
        <v>2025</v>
      </c>
      <c r="B454" s="16" t="s">
        <v>466</v>
      </c>
      <c r="C454" s="15">
        <v>6188</v>
      </c>
      <c r="D454" s="15">
        <v>1478483</v>
      </c>
      <c r="E454" s="15">
        <v>12131</v>
      </c>
      <c r="F454" s="15">
        <v>55213</v>
      </c>
      <c r="G454" s="15">
        <v>0</v>
      </c>
      <c r="H454" s="15">
        <v>7205</v>
      </c>
      <c r="I454" s="15">
        <v>2084</v>
      </c>
      <c r="J454" s="15">
        <v>860</v>
      </c>
      <c r="K454" s="17">
        <v>0</v>
      </c>
      <c r="L454" s="8">
        <f t="shared" si="6"/>
        <v>16500</v>
      </c>
    </row>
    <row r="455" spans="1:12" ht="12.75">
      <c r="A455" s="15">
        <v>2027</v>
      </c>
      <c r="B455" s="16" t="s">
        <v>467</v>
      </c>
      <c r="C455" s="15">
        <v>2276</v>
      </c>
      <c r="D455" s="15">
        <v>527712</v>
      </c>
      <c r="E455" s="15">
        <v>10245</v>
      </c>
      <c r="F455" s="15">
        <v>14730</v>
      </c>
      <c r="G455" s="15">
        <v>0</v>
      </c>
      <c r="H455" s="15">
        <v>12749</v>
      </c>
      <c r="I455" s="15">
        <v>0</v>
      </c>
      <c r="J455" s="15">
        <v>0</v>
      </c>
      <c r="K455" s="17">
        <v>0</v>
      </c>
      <c r="L455" s="8">
        <f t="shared" si="6"/>
        <v>0</v>
      </c>
    </row>
    <row r="456" spans="1:12" ht="12.75">
      <c r="A456" s="15">
        <v>2028</v>
      </c>
      <c r="B456" s="16" t="s">
        <v>468</v>
      </c>
      <c r="C456" s="15">
        <v>4613</v>
      </c>
      <c r="D456" s="15">
        <v>1055614</v>
      </c>
      <c r="E456" s="15">
        <v>200</v>
      </c>
      <c r="F456" s="15">
        <v>24524</v>
      </c>
      <c r="G456" s="15">
        <v>0</v>
      </c>
      <c r="H456" s="15">
        <v>7993</v>
      </c>
      <c r="I456" s="15">
        <v>3691</v>
      </c>
      <c r="J456" s="15">
        <v>300</v>
      </c>
      <c r="K456" s="17">
        <v>0</v>
      </c>
      <c r="L456" s="8">
        <f t="shared" si="6"/>
        <v>5400</v>
      </c>
    </row>
    <row r="457" spans="1:12" ht="12.75">
      <c r="A457" s="15">
        <v>2030</v>
      </c>
      <c r="B457" s="16" t="s">
        <v>469</v>
      </c>
      <c r="C457" s="15">
        <v>17605</v>
      </c>
      <c r="D457" s="15">
        <v>4153202</v>
      </c>
      <c r="E457" s="15">
        <v>0</v>
      </c>
      <c r="F457" s="15">
        <v>64317</v>
      </c>
      <c r="G457" s="15">
        <v>4332</v>
      </c>
      <c r="H457" s="15">
        <v>8541</v>
      </c>
      <c r="I457" s="15">
        <v>0</v>
      </c>
      <c r="J457" s="15">
        <v>1721</v>
      </c>
      <c r="K457" s="17">
        <v>0</v>
      </c>
      <c r="L457" s="8">
        <f t="shared" si="6"/>
        <v>31600</v>
      </c>
    </row>
    <row r="458" spans="1:12" ht="12.75">
      <c r="A458" s="18">
        <v>2111</v>
      </c>
      <c r="B458" s="19"/>
      <c r="C458" s="18">
        <v>1945</v>
      </c>
      <c r="D458" s="18">
        <v>483937</v>
      </c>
      <c r="E458" s="18">
        <v>163740</v>
      </c>
      <c r="F458" s="18">
        <v>50556</v>
      </c>
      <c r="G458" s="18">
        <v>2584</v>
      </c>
      <c r="H458" s="18">
        <v>0</v>
      </c>
      <c r="I458" s="18">
        <v>0</v>
      </c>
      <c r="J458" s="18">
        <v>100</v>
      </c>
      <c r="K458" s="19">
        <v>0</v>
      </c>
      <c r="L458" s="20">
        <f t="shared" si="6"/>
        <v>2500</v>
      </c>
    </row>
    <row r="459" spans="1:12" ht="13.5" thickBot="1">
      <c r="A459" s="21"/>
      <c r="B459" s="21" t="s">
        <v>23</v>
      </c>
      <c r="C459" s="21"/>
      <c r="D459" s="21"/>
      <c r="E459" s="21"/>
      <c r="F459" s="21"/>
      <c r="G459" s="21"/>
      <c r="H459" s="21"/>
      <c r="I459" s="21"/>
      <c r="J459" s="21"/>
      <c r="K459" s="21"/>
      <c r="L459" s="22">
        <f>SUM(L6:L458)</f>
        <v>13904400</v>
      </c>
    </row>
    <row r="460" ht="13.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øyvind bjerkestrand</dc:creator>
  <cp:keywords/>
  <dc:description/>
  <cp:lastModifiedBy>øyvind bjerkestrand</cp:lastModifiedBy>
  <dcterms:created xsi:type="dcterms:W3CDTF">2002-06-06T07:43:51Z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